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388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  <sheet name="CottonTable11" sheetId="12" r:id="rId12"/>
    <sheet name="CottonTable12" sheetId="13" r:id="rId13"/>
  </sheets>
  <definedNames/>
  <calcPr fullCalcOnLoad="1"/>
</workbook>
</file>

<file path=xl/sharedStrings.xml><?xml version="1.0" encoding="utf-8"?>
<sst xmlns="http://schemas.openxmlformats.org/spreadsheetml/2006/main" count="538" uniqueCount="250">
  <si>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</si>
  <si>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</si>
  <si>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</si>
  <si>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</si>
  <si>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</si>
  <si>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</si>
  <si>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</si>
  <si>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</si>
  <si>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</si>
  <si>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</si>
  <si>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</si>
  <si>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</si>
  <si>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</si>
  <si>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</si>
  <si>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</si>
  <si>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</si>
  <si>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</si>
  <si>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</si>
  <si>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</si>
  <si>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</si>
  <si>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</si>
  <si>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</si>
  <si>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</si>
  <si>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</si>
  <si>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</si>
  <si>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</si>
  <si>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</si>
  <si>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</si>
  <si>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</si>
  <si>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</si>
  <si>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</si>
  <si>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</si>
  <si>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</si>
  <si>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</si>
  <si>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</si>
  <si>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</si>
  <si>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</si>
  <si>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</si>
  <si>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</si>
  <si>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</si>
  <si>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</si>
  <si>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</si>
  <si>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</si>
  <si>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</si>
  <si>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</si>
  <si>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</si>
  <si>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</si>
  <si>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</si>
  <si>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</si>
  <si>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</si>
  <si>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</si>
  <si>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</si>
  <si>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</si>
  <si>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</si>
  <si>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</si>
  <si>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</si>
  <si>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</si>
  <si>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</si>
  <si>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</si>
  <si>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</si>
  <si>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</si>
  <si>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</si>
  <si>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</si>
  <si>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</si>
  <si>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</si>
  <si>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</si>
  <si>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</si>
  <si>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</si>
  <si>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</si>
  <si>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</si>
  <si>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</si>
  <si>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</si>
  <si>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</si>
  <si>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</si>
  <si>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</si>
  <si>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</si>
  <si>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</si>
  <si>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</si>
  <si>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</si>
  <si>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</si>
  <si>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</si>
  <si>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</si>
  <si>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</si>
  <si>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</si>
  <si>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</si>
  <si>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</si>
  <si>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</si>
  <si>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</si>
  <si>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</si>
  <si>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</si>
  <si>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</si>
  <si>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</si>
  <si>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</si>
  <si>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</si>
  <si>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</si>
  <si>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</si>
  <si>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</si>
  <si>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</si>
  <si>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</si>
  <si>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</si>
  <si>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</si>
  <si>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</si>
  <si>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</si>
  <si>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</si>
  <si>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</si>
  <si>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</si>
  <si>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</si>
  <si>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</si>
  <si>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</si>
  <si>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</si>
  <si>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</si>
  <si>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</si>
  <si>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</si>
  <si>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</si>
  <si>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</si>
  <si>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</si>
  <si>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</si>
  <si>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</si>
  <si>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</si>
  <si>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</si>
  <si>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</si>
  <si>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</si>
  <si>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</si>
  <si>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</si>
  <si>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</si>
  <si>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</si>
  <si>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</si>
  <si>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</si>
  <si>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</si>
  <si>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</si>
  <si>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</si>
  <si>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</si>
  <si>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</si>
  <si>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</si>
  <si>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</si>
  <si>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</si>
  <si>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</si>
  <si>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</si>
  <si>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</si>
  <si>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</si>
  <si>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</si>
  <si>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</si>
  <si>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</si>
  <si>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</si>
  <si>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</si>
  <si>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</si>
  <si>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</si>
  <si>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</si>
  <si>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</si>
  <si>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"/>
        <rFont val="Arial"/>
        <family val="2"/>
      </rPr>
      <t>1</t>
    </r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</si>
  <si>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</si>
  <si>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</si>
  <si>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</si>
  <si>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</si>
  <si>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</si>
  <si>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</si>
  <si>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</si>
  <si>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</si>
  <si>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</si>
  <si>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</si>
  <si>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</si>
  <si>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</si>
  <si>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</si>
  <si>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</si>
  <si>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</si>
  <si>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</si>
  <si>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</si>
  <si>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</si>
  <si>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</si>
  <si>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</si>
  <si>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</si>
  <si>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</si>
  <si>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</si>
  <si>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</si>
  <si>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</si>
  <si>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</si>
  <si>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</si>
  <si>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</si>
  <si>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</si>
  <si>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</si>
  <si>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</si>
  <si>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</si>
  <si>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</si>
  <si>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</si>
  <si>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</si>
  <si>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</si>
  <si>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</si>
  <si>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</si>
  <si>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</si>
  <si>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</si>
  <si>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</si>
  <si>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</si>
  <si>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</si>
  <si>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</si>
  <si>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</si>
  <si>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</si>
  <si>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</si>
  <si>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</si>
  <si>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</si>
  <si>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</si>
  <si>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</si>
  <si>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</si>
  <si>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</si>
  <si>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</si>
  <si>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</si>
  <si>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>Note: Raw-fiber-equivalent pounds.</t>
  </si>
  <si>
    <t>Total Upland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</si>
  <si>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</si>
  <si>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</si>
  <si>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</si>
  <si>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</si>
  <si>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</si>
  <si>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</si>
  <si>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</si>
  <si>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</si>
  <si>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</si>
  <si>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</si>
  <si>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t>Nov.</t>
  </si>
  <si>
    <t>Dec.</t>
  </si>
  <si>
    <t>Jan.</t>
  </si>
  <si>
    <t>Feb.</t>
  </si>
  <si>
    <r>
      <t>1</t>
    </r>
    <r>
      <rPr>
        <i/>
        <sz val="9"/>
        <rFont val="Arial"/>
        <family val="2"/>
      </rPr>
      <t>,000 pounds</t>
    </r>
  </si>
  <si>
    <t xml:space="preserve">     Peru</t>
  </si>
  <si>
    <r>
      <t>1</t>
    </r>
    <r>
      <rPr>
        <sz val="8.8"/>
        <rFont val="Arial"/>
        <family val="2"/>
      </rPr>
      <t>Regional totals may not sum to world totals due to rounding.</t>
    </r>
  </si>
  <si>
    <t>Table 11—Annual U.S. cotton textile imports, by origin</t>
  </si>
  <si>
    <t>Table 12—Annual U.S. cotton textile exports, by destination</t>
  </si>
  <si>
    <t>Mar.</t>
  </si>
  <si>
    <t xml:space="preserve">    Ethiopia</t>
  </si>
  <si>
    <t xml:space="preserve">    Switzerland</t>
  </si>
  <si>
    <r>
      <t>Table 11</t>
    </r>
    <r>
      <rPr>
        <sz val="9"/>
        <rFont val="Calibri"/>
        <family val="2"/>
      </rPr>
      <t>—</t>
    </r>
    <r>
      <rPr>
        <sz val="9"/>
        <rFont val="Arial"/>
        <family val="2"/>
      </rPr>
      <t>Annual U.S. cotton textile imports, by origin</t>
    </r>
  </si>
  <si>
    <r>
      <t>Table 12</t>
    </r>
    <r>
      <rPr>
        <sz val="9"/>
        <rFont val="Calibri"/>
        <family val="2"/>
      </rPr>
      <t>—</t>
    </r>
    <r>
      <rPr>
        <sz val="9"/>
        <rFont val="Arial"/>
        <family val="2"/>
      </rPr>
      <t>Annual U.S. cotton textile exports, by destination</t>
    </r>
  </si>
  <si>
    <t xml:space="preserve">    Myanmar</t>
  </si>
  <si>
    <t>Contact: Leslie Meyer</t>
  </si>
  <si>
    <t xml:space="preserve">    New Zealand</t>
  </si>
  <si>
    <t>2020/21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</si>
  <si>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</si>
  <si>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</si>
  <si>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</si>
  <si>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</si>
  <si>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</si>
  <si>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Table 10—Acreage, yield, and production estimates, 2021</t>
  </si>
  <si>
    <t>Created March 11, 2022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</si>
  <si>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</si>
  <si>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2021/22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</si>
  <si>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</si>
  <si>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Last update: 3/11/22.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</si>
  <si>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</si>
  <si>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</si>
  <si>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U.S. cotton acreage, yield, and production estimates, 2021 </t>
    </r>
  </si>
  <si>
    <t>Sources: USDA, Economic Research Service; and U.S. Department of Commerce, Bureau of the Census.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</si>
</sst>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2" fillId="0" borderId="0" xfId="42" applyNumberFormat="1" applyFont="1" applyFill="1" applyBorder="1" applyAlignment="1">
      <alignment/>
    </xf>
    <xf numFmtId="168" fontId="5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168" fontId="2" fillId="0" borderId="10" xfId="42" applyNumberFormat="1" applyFont="1" applyFill="1" applyBorder="1" applyAlignment="1">
      <alignment horizontal="left"/>
    </xf>
    <xf numFmtId="168" fontId="2" fillId="0" borderId="10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10" xfId="42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 quotePrefix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3" fillId="0" borderId="0" xfId="0" applyNumberFormat="1" applyFont="1" applyAlignment="1">
      <alignment horizontal="center" vertical="center"/>
    </xf>
    <xf numFmtId="166" fontId="2" fillId="0" borderId="10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/>
    </xf>
    <xf numFmtId="3" fontId="2" fillId="0" borderId="12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0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194</v>
      </c>
    </row>
    <row r="3" ht="15">
      <c r="A3" s="8"/>
    </row>
    <row r="4" ht="14.25">
      <c r="A4" t="s">
        <v>241</v>
      </c>
    </row>
    <row r="6" ht="14.25">
      <c r="A6" t="s">
        <v>0</v>
      </c>
    </row>
    <row r="8" ht="14.25">
      <c r="A8" s="7" t="s">
        <v>45</v>
      </c>
    </row>
    <row r="9" ht="14.25">
      <c r="A9" s="7"/>
    </row>
    <row r="10" ht="14.25">
      <c r="A10" s="7" t="s">
        <v>36</v>
      </c>
    </row>
    <row r="11" ht="14.25">
      <c r="A11" s="7"/>
    </row>
    <row r="12" ht="14.25">
      <c r="A12" s="7" t="s">
        <v>38</v>
      </c>
    </row>
    <row r="13" ht="14.25">
      <c r="A13" s="7"/>
    </row>
    <row r="14" ht="14.25">
      <c r="A14" s="7" t="s">
        <v>39</v>
      </c>
    </row>
    <row r="15" ht="14.25">
      <c r="A15" s="7"/>
    </row>
    <row r="16" ht="14.25">
      <c r="A16" s="7" t="s">
        <v>40</v>
      </c>
    </row>
    <row r="17" ht="14.25">
      <c r="A17" s="7"/>
    </row>
    <row r="18" ht="14.25">
      <c r="A18" s="7" t="s">
        <v>41</v>
      </c>
    </row>
    <row r="19" ht="14.25">
      <c r="A19" s="7"/>
    </row>
    <row r="20" ht="14.25">
      <c r="A20" s="7" t="s">
        <v>42</v>
      </c>
    </row>
    <row r="21" ht="14.25">
      <c r="A21" s="7"/>
    </row>
    <row r="22" ht="14.25">
      <c r="A22" s="7" t="s">
        <v>43</v>
      </c>
    </row>
    <row r="23" ht="14.25">
      <c r="A23" s="7"/>
    </row>
    <row r="24" ht="14.25">
      <c r="A24" s="7" t="s">
        <v>44</v>
      </c>
    </row>
    <row r="26" ht="14.25">
      <c r="A26" s="7" t="s">
        <v>240</v>
      </c>
    </row>
    <row r="27" ht="14.25">
      <c r="A27" s="7"/>
    </row>
    <row r="28" ht="14.25">
      <c r="A28" s="7" t="s">
        <v>224</v>
      </c>
    </row>
    <row r="29" ht="14.25">
      <c r="A29" s="7"/>
    </row>
    <row r="30" ht="14.25">
      <c r="A30" s="7" t="s">
        <v>225</v>
      </c>
    </row>
    <row r="31" ht="14.25">
      <c r="A31" s="7"/>
    </row>
    <row r="32" ht="14.25">
      <c r="A32" s="7"/>
    </row>
    <row r="33" ht="14.25">
      <c r="A33" t="s">
        <v>232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Acreage, yield, and production estimates, 2019"/>
    <hyperlink ref="A28" location="CottonTable11!A1" display="Table 11—Annual U.S. cotton textile imports, by origin"/>
    <hyperlink ref="A30" location="CottonTable12!A1" display="Table 12—Annual U.S. cotton textile exports, by destination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111" t="s">
        <v>203</v>
      </c>
      <c r="B1" s="111"/>
      <c r="C1" s="111"/>
      <c r="D1" s="112"/>
      <c r="E1" s="112"/>
      <c r="F1" s="31"/>
    </row>
    <row r="2" spans="1:6" ht="14.25">
      <c r="A2" s="113"/>
      <c r="B2" s="114" t="s">
        <v>217</v>
      </c>
      <c r="C2" s="114" t="s">
        <v>218</v>
      </c>
      <c r="D2" s="114" t="s">
        <v>219</v>
      </c>
      <c r="E2" s="114" t="s">
        <v>219</v>
      </c>
      <c r="F2" s="31"/>
    </row>
    <row r="3" spans="1:6" ht="14.25">
      <c r="A3" s="115" t="s">
        <v>106</v>
      </c>
      <c r="B3" s="86">
        <v>2021</v>
      </c>
      <c r="C3" s="86">
        <v>2021</v>
      </c>
      <c r="D3" s="86">
        <v>2022</v>
      </c>
      <c r="E3" s="86">
        <v>2021</v>
      </c>
      <c r="F3" s="31"/>
    </row>
    <row r="4" spans="1:6" ht="8.25" customHeight="1">
      <c r="A4" s="116"/>
      <c r="B4" s="75"/>
      <c r="C4" s="75"/>
      <c r="D4" s="75"/>
      <c r="E4" s="75"/>
      <c r="F4" s="31"/>
    </row>
    <row r="5" spans="1:6" ht="14.25">
      <c r="A5" s="113"/>
      <c r="B5" s="128" t="s">
        <v>152</v>
      </c>
      <c r="C5" s="128"/>
      <c r="D5" s="128"/>
      <c r="E5" s="128"/>
      <c r="F5" s="31"/>
    </row>
    <row r="6" spans="1:6" ht="8.25" customHeight="1">
      <c r="A6" s="113"/>
      <c r="B6" s="66"/>
      <c r="C6" s="69"/>
      <c r="D6" s="68"/>
      <c r="E6" s="68"/>
      <c r="F6" s="31"/>
    </row>
    <row r="7" spans="1:6" ht="14.25">
      <c r="A7" s="113" t="s">
        <v>108</v>
      </c>
      <c r="B7" s="117">
        <v>101377.4</v>
      </c>
      <c r="C7" s="117">
        <v>100933.7</v>
      </c>
      <c r="D7" s="117">
        <v>103568.7</v>
      </c>
      <c r="E7" s="117">
        <v>102686.1</v>
      </c>
      <c r="F7" s="32"/>
    </row>
    <row r="8" spans="1:6" ht="14.25">
      <c r="A8" s="113" t="s">
        <v>153</v>
      </c>
      <c r="B8" s="117">
        <v>246.6</v>
      </c>
      <c r="C8" s="117">
        <v>155.9</v>
      </c>
      <c r="D8" s="117">
        <v>141.3</v>
      </c>
      <c r="E8" s="117">
        <v>106.7</v>
      </c>
      <c r="F8" s="32"/>
    </row>
    <row r="9" spans="1:6" ht="14.25">
      <c r="A9" s="113" t="s">
        <v>109</v>
      </c>
      <c r="B9" s="117">
        <v>8971.7</v>
      </c>
      <c r="C9" s="117">
        <v>8644.8</v>
      </c>
      <c r="D9" s="117">
        <v>7004.1</v>
      </c>
      <c r="E9" s="117">
        <v>7708.3</v>
      </c>
      <c r="F9" s="32"/>
    </row>
    <row r="10" spans="1:6" ht="14.25">
      <c r="A10" s="113" t="s">
        <v>154</v>
      </c>
      <c r="B10" s="117">
        <v>128.4</v>
      </c>
      <c r="C10" s="117">
        <v>143.7</v>
      </c>
      <c r="D10" s="117">
        <v>87.1</v>
      </c>
      <c r="E10" s="117">
        <v>120.9</v>
      </c>
      <c r="F10" s="32"/>
    </row>
    <row r="11" spans="1:6" ht="14.25">
      <c r="A11" s="113" t="s">
        <v>110</v>
      </c>
      <c r="B11" s="117">
        <v>17404</v>
      </c>
      <c r="C11" s="117">
        <v>15039.7</v>
      </c>
      <c r="D11" s="117">
        <v>21019.2</v>
      </c>
      <c r="E11" s="117">
        <v>20844.1</v>
      </c>
      <c r="F11" s="32"/>
    </row>
    <row r="12" spans="1:6" ht="14.25">
      <c r="A12" s="113" t="s">
        <v>111</v>
      </c>
      <c r="B12" s="117">
        <v>6101.9</v>
      </c>
      <c r="C12" s="117">
        <v>5703.8</v>
      </c>
      <c r="D12" s="117">
        <v>7059.8</v>
      </c>
      <c r="E12" s="117">
        <v>7035.7</v>
      </c>
      <c r="F12" s="32"/>
    </row>
    <row r="13" spans="1:6" ht="14.25">
      <c r="A13" s="113" t="s">
        <v>112</v>
      </c>
      <c r="B13" s="117">
        <v>4087.3</v>
      </c>
      <c r="C13" s="117">
        <v>3802.9</v>
      </c>
      <c r="D13" s="117">
        <v>4987</v>
      </c>
      <c r="E13" s="117">
        <v>4031.2</v>
      </c>
      <c r="F13" s="32"/>
    </row>
    <row r="14" spans="1:6" ht="14.25">
      <c r="A14" s="113" t="s">
        <v>113</v>
      </c>
      <c r="B14" s="117">
        <v>194.4</v>
      </c>
      <c r="C14" s="117">
        <v>104.2</v>
      </c>
      <c r="D14" s="117">
        <v>53.4</v>
      </c>
      <c r="E14" s="117">
        <v>130.6</v>
      </c>
      <c r="F14" s="32"/>
    </row>
    <row r="15" spans="1:6" ht="14.25">
      <c r="A15" s="113" t="s">
        <v>114</v>
      </c>
      <c r="B15" s="117">
        <v>46922.2</v>
      </c>
      <c r="C15" s="117">
        <v>52871.9</v>
      </c>
      <c r="D15" s="117">
        <v>47406.3</v>
      </c>
      <c r="E15" s="117">
        <v>48946.3</v>
      </c>
      <c r="F15" s="32"/>
    </row>
    <row r="16" spans="1:6" ht="14.25">
      <c r="A16" s="113" t="s">
        <v>115</v>
      </c>
      <c r="B16" s="117">
        <v>14275.5</v>
      </c>
      <c r="C16" s="117">
        <v>11242.9</v>
      </c>
      <c r="D16" s="117">
        <v>12695</v>
      </c>
      <c r="E16" s="117">
        <v>11404.4</v>
      </c>
      <c r="F16" s="32"/>
    </row>
    <row r="17" spans="1:6" ht="14.25">
      <c r="A17" s="113" t="s">
        <v>116</v>
      </c>
      <c r="B17" s="117">
        <v>2179.2</v>
      </c>
      <c r="C17" s="117">
        <v>2468.5</v>
      </c>
      <c r="D17" s="117">
        <v>2603.1</v>
      </c>
      <c r="E17" s="117">
        <v>1981</v>
      </c>
      <c r="F17" s="32"/>
    </row>
    <row r="18" spans="1:6" ht="14.25">
      <c r="A18" s="113" t="s">
        <v>155</v>
      </c>
      <c r="B18" s="117">
        <v>348.2</v>
      </c>
      <c r="C18" s="117">
        <v>219.4</v>
      </c>
      <c r="D18" s="117">
        <v>160.4</v>
      </c>
      <c r="E18" s="117">
        <v>90.3</v>
      </c>
      <c r="F18" s="32"/>
    </row>
    <row r="19" spans="1:6" ht="14.25">
      <c r="A19" s="113" t="s">
        <v>117</v>
      </c>
      <c r="B19" s="117">
        <v>2445.1</v>
      </c>
      <c r="C19" s="117">
        <v>2149</v>
      </c>
      <c r="D19" s="117">
        <v>2106.7</v>
      </c>
      <c r="E19" s="117">
        <v>4268.4</v>
      </c>
      <c r="F19" s="32"/>
    </row>
    <row r="20" spans="1:6" ht="14.25">
      <c r="A20" s="113" t="s">
        <v>156</v>
      </c>
      <c r="B20" s="117">
        <v>169.7</v>
      </c>
      <c r="C20" s="117">
        <v>242.4</v>
      </c>
      <c r="D20" s="117">
        <v>158.9</v>
      </c>
      <c r="E20" s="117">
        <v>167.4</v>
      </c>
      <c r="F20" s="32"/>
    </row>
    <row r="21" spans="1:6" ht="14.25">
      <c r="A21" s="113" t="s">
        <v>157</v>
      </c>
      <c r="B21" s="117">
        <v>395.4</v>
      </c>
      <c r="C21" s="117">
        <v>210.6</v>
      </c>
      <c r="D21" s="117">
        <v>224.7</v>
      </c>
      <c r="E21" s="117">
        <v>175</v>
      </c>
      <c r="F21" s="32"/>
    </row>
    <row r="22" spans="1:6" ht="14.25">
      <c r="A22" s="113" t="s">
        <v>118</v>
      </c>
      <c r="B22" s="117">
        <v>1370.9</v>
      </c>
      <c r="C22" s="117">
        <v>1161.8</v>
      </c>
      <c r="D22" s="117">
        <v>1263.6</v>
      </c>
      <c r="E22" s="117">
        <v>3064</v>
      </c>
      <c r="F22" s="32"/>
    </row>
    <row r="23" spans="1:6" ht="14.25">
      <c r="A23" s="113" t="s">
        <v>119</v>
      </c>
      <c r="B23" s="117">
        <v>212.8</v>
      </c>
      <c r="C23" s="117">
        <v>251.3</v>
      </c>
      <c r="D23" s="117">
        <v>242.9</v>
      </c>
      <c r="E23" s="117">
        <v>728</v>
      </c>
      <c r="F23" s="32"/>
    </row>
    <row r="24" spans="1:6" ht="14.25">
      <c r="A24" s="113" t="s">
        <v>120</v>
      </c>
      <c r="B24" s="117">
        <v>2007.1</v>
      </c>
      <c r="C24" s="117">
        <v>1920.1</v>
      </c>
      <c r="D24" s="117">
        <v>1467.5</v>
      </c>
      <c r="E24" s="117">
        <v>2258.4</v>
      </c>
      <c r="F24" s="32"/>
    </row>
    <row r="25" spans="1:6" ht="14.25">
      <c r="A25" s="113" t="s">
        <v>158</v>
      </c>
      <c r="B25" s="117">
        <v>151.7</v>
      </c>
      <c r="C25" s="117">
        <v>51.2</v>
      </c>
      <c r="D25" s="117">
        <v>120.4</v>
      </c>
      <c r="E25" s="117">
        <v>148.4</v>
      </c>
      <c r="F25" s="32"/>
    </row>
    <row r="26" spans="1:6" ht="14.25">
      <c r="A26" s="113" t="s">
        <v>159</v>
      </c>
      <c r="B26" s="117">
        <v>137.2</v>
      </c>
      <c r="C26" s="117">
        <v>108.3</v>
      </c>
      <c r="D26" s="117">
        <v>80.4</v>
      </c>
      <c r="E26" s="117">
        <v>87</v>
      </c>
      <c r="F26" s="32"/>
    </row>
    <row r="27" spans="1:6" ht="14.25">
      <c r="A27" s="113" t="s">
        <v>121</v>
      </c>
      <c r="B27" s="117">
        <v>515.5</v>
      </c>
      <c r="C27" s="117">
        <v>401.4</v>
      </c>
      <c r="D27" s="117">
        <v>225.8</v>
      </c>
      <c r="E27" s="117">
        <v>403.6</v>
      </c>
      <c r="F27" s="32"/>
    </row>
    <row r="28" spans="1:6" ht="14.25">
      <c r="A28" s="113" t="s">
        <v>122</v>
      </c>
      <c r="B28" s="117">
        <v>192.2</v>
      </c>
      <c r="C28" s="117">
        <v>178.9</v>
      </c>
      <c r="D28" s="117">
        <v>154.8</v>
      </c>
      <c r="E28" s="117">
        <v>182.1</v>
      </c>
      <c r="F28" s="32"/>
    </row>
    <row r="29" spans="1:6" ht="14.25">
      <c r="A29" s="113" t="s">
        <v>160</v>
      </c>
      <c r="B29" s="117">
        <v>168.6</v>
      </c>
      <c r="C29" s="117">
        <v>209</v>
      </c>
      <c r="D29" s="117">
        <v>245.3</v>
      </c>
      <c r="E29" s="117">
        <v>293.4</v>
      </c>
      <c r="F29" s="32"/>
    </row>
    <row r="30" spans="1:6" ht="14.25">
      <c r="A30" s="113" t="s">
        <v>228</v>
      </c>
      <c r="B30" s="117">
        <v>74.1</v>
      </c>
      <c r="C30" s="117">
        <v>94.6</v>
      </c>
      <c r="D30" s="117">
        <v>54.6</v>
      </c>
      <c r="E30" s="117">
        <v>54.5</v>
      </c>
      <c r="F30" s="32"/>
    </row>
    <row r="31" spans="1:6" ht="14.25">
      <c r="A31" s="113" t="s">
        <v>161</v>
      </c>
      <c r="B31" s="117">
        <v>408</v>
      </c>
      <c r="C31" s="117">
        <v>506.9</v>
      </c>
      <c r="D31" s="117">
        <v>287.6</v>
      </c>
      <c r="E31" s="117">
        <v>710.6</v>
      </c>
      <c r="F31" s="32"/>
    </row>
    <row r="32" spans="1:6" ht="14.25">
      <c r="A32" s="113" t="s">
        <v>125</v>
      </c>
      <c r="B32" s="117">
        <v>2606.2</v>
      </c>
      <c r="C32" s="117">
        <v>4327.9</v>
      </c>
      <c r="D32" s="117">
        <v>3770.4</v>
      </c>
      <c r="E32" s="117">
        <v>3613.4</v>
      </c>
      <c r="F32" s="32"/>
    </row>
    <row r="33" spans="1:6" ht="14.25">
      <c r="A33" s="113" t="s">
        <v>129</v>
      </c>
      <c r="B33" s="117">
        <v>620.4</v>
      </c>
      <c r="C33" s="117">
        <v>1275.1</v>
      </c>
      <c r="D33" s="117">
        <v>1235.4</v>
      </c>
      <c r="E33" s="117">
        <v>665.6</v>
      </c>
      <c r="F33" s="32"/>
    </row>
    <row r="34" spans="1:6" ht="14.25">
      <c r="A34" s="113" t="s">
        <v>130</v>
      </c>
      <c r="B34" s="117">
        <v>192.2</v>
      </c>
      <c r="C34" s="117">
        <v>263.4</v>
      </c>
      <c r="D34" s="117">
        <v>129.5</v>
      </c>
      <c r="E34" s="117">
        <v>304.4</v>
      </c>
      <c r="F34" s="32"/>
    </row>
    <row r="35" spans="1:6" ht="14.25">
      <c r="A35" s="113" t="s">
        <v>131</v>
      </c>
      <c r="B35" s="117">
        <v>72.2</v>
      </c>
      <c r="C35" s="117">
        <v>85.1</v>
      </c>
      <c r="D35" s="117">
        <v>124.3</v>
      </c>
      <c r="E35" s="117">
        <v>342.8</v>
      </c>
      <c r="F35" s="32"/>
    </row>
    <row r="36" spans="1:6" ht="14.25">
      <c r="A36" s="113" t="s">
        <v>133</v>
      </c>
      <c r="B36" s="117">
        <v>64.8</v>
      </c>
      <c r="C36" s="117">
        <v>85</v>
      </c>
      <c r="D36" s="117">
        <v>67.5</v>
      </c>
      <c r="E36" s="117">
        <v>72.1</v>
      </c>
      <c r="F36" s="32"/>
    </row>
    <row r="37" spans="1:6" ht="14.25">
      <c r="A37" s="113" t="s">
        <v>134</v>
      </c>
      <c r="B37" s="117">
        <v>521.8</v>
      </c>
      <c r="C37" s="117">
        <v>702.7</v>
      </c>
      <c r="D37" s="117">
        <v>684.2</v>
      </c>
      <c r="E37" s="117">
        <v>692.7</v>
      </c>
      <c r="F37" s="32"/>
    </row>
    <row r="38" spans="1:6" ht="14.25">
      <c r="A38" s="113" t="s">
        <v>162</v>
      </c>
      <c r="B38" s="117">
        <v>60.6</v>
      </c>
      <c r="C38" s="117">
        <v>113</v>
      </c>
      <c r="D38" s="117">
        <v>123.1</v>
      </c>
      <c r="E38" s="117">
        <v>182.6</v>
      </c>
      <c r="F38" s="32"/>
    </row>
    <row r="39" spans="1:6" ht="14.25">
      <c r="A39" s="113" t="s">
        <v>139</v>
      </c>
      <c r="B39" s="117">
        <v>298.8</v>
      </c>
      <c r="C39" s="117">
        <v>511.4</v>
      </c>
      <c r="D39" s="117">
        <v>379.6</v>
      </c>
      <c r="E39" s="117">
        <v>495.7</v>
      </c>
      <c r="F39" s="32"/>
    </row>
    <row r="40" spans="1:6" ht="14.25">
      <c r="A40" s="113" t="s">
        <v>141</v>
      </c>
      <c r="B40" s="117">
        <v>94.8</v>
      </c>
      <c r="C40" s="117">
        <v>92.5</v>
      </c>
      <c r="D40" s="117">
        <v>186.9</v>
      </c>
      <c r="E40" s="117">
        <v>69.6</v>
      </c>
      <c r="F40" s="32"/>
    </row>
    <row r="41" spans="1:6" ht="14.25">
      <c r="A41" s="113" t="s">
        <v>163</v>
      </c>
      <c r="B41" s="117">
        <v>221</v>
      </c>
      <c r="C41" s="117">
        <v>647.4</v>
      </c>
      <c r="D41" s="117">
        <v>417.6</v>
      </c>
      <c r="E41" s="117">
        <v>258</v>
      </c>
      <c r="F41" s="32"/>
    </row>
    <row r="42" spans="1:6" ht="14.25">
      <c r="A42" s="113" t="s">
        <v>164</v>
      </c>
      <c r="B42" s="117">
        <v>41.9</v>
      </c>
      <c r="C42" s="117">
        <v>108</v>
      </c>
      <c r="D42" s="117">
        <v>131.3</v>
      </c>
      <c r="E42" s="117">
        <v>136</v>
      </c>
      <c r="F42" s="32"/>
    </row>
    <row r="43" spans="1:6" ht="14.25">
      <c r="A43" s="113" t="s">
        <v>144</v>
      </c>
      <c r="B43" s="117">
        <v>347</v>
      </c>
      <c r="C43" s="117">
        <v>416.2</v>
      </c>
      <c r="D43" s="117">
        <v>226.2</v>
      </c>
      <c r="E43" s="117">
        <v>440.8</v>
      </c>
      <c r="F43" s="32"/>
    </row>
    <row r="44" spans="1:6" ht="14.25">
      <c r="A44" s="113" t="s">
        <v>165</v>
      </c>
      <c r="B44" s="117">
        <v>255.5</v>
      </c>
      <c r="C44" s="117">
        <v>364.3</v>
      </c>
      <c r="D44" s="117">
        <v>154.9</v>
      </c>
      <c r="E44" s="117">
        <v>326.5</v>
      </c>
      <c r="F44" s="32"/>
    </row>
    <row r="45" spans="1:6" ht="14.25">
      <c r="A45" s="113" t="s">
        <v>233</v>
      </c>
      <c r="B45" s="117">
        <v>70.8</v>
      </c>
      <c r="C45" s="117">
        <v>32.7</v>
      </c>
      <c r="D45" s="117">
        <v>56.2</v>
      </c>
      <c r="E45" s="117">
        <v>103.7</v>
      </c>
      <c r="F45" s="32"/>
    </row>
    <row r="46" spans="1:6" ht="14.25">
      <c r="A46" s="113" t="s">
        <v>145</v>
      </c>
      <c r="B46" s="117">
        <v>2836.6</v>
      </c>
      <c r="C46" s="117">
        <v>2487.9</v>
      </c>
      <c r="D46" s="117">
        <v>1751.2</v>
      </c>
      <c r="E46" s="117">
        <v>3064.9</v>
      </c>
      <c r="F46" s="32"/>
    </row>
    <row r="47" spans="1:6" ht="14.25">
      <c r="A47" s="113" t="s">
        <v>166</v>
      </c>
      <c r="B47" s="117">
        <v>2744.2</v>
      </c>
      <c r="C47" s="117">
        <v>2356</v>
      </c>
      <c r="D47" s="117">
        <v>1614.7</v>
      </c>
      <c r="E47" s="117">
        <v>2934.9</v>
      </c>
      <c r="F47" s="32"/>
    </row>
    <row r="48" spans="1:6" ht="14.25">
      <c r="A48" s="111" t="s">
        <v>167</v>
      </c>
      <c r="B48" s="98">
        <v>111619.4</v>
      </c>
      <c r="C48" s="98">
        <v>112234.8</v>
      </c>
      <c r="D48" s="98">
        <v>112890.7</v>
      </c>
      <c r="E48" s="98">
        <v>116332</v>
      </c>
      <c r="F48" s="31"/>
    </row>
    <row r="49" spans="1:6" ht="3.75" customHeight="1">
      <c r="A49" s="113"/>
      <c r="B49" s="117"/>
      <c r="C49" s="117"/>
      <c r="D49" s="117"/>
      <c r="E49" s="64"/>
      <c r="F49" s="31"/>
    </row>
    <row r="50" spans="1:6" ht="13.5" customHeight="1">
      <c r="A50" s="2" t="s">
        <v>205</v>
      </c>
      <c r="B50" s="2"/>
      <c r="C50" s="2"/>
      <c r="D50" s="64"/>
      <c r="E50" s="144"/>
      <c r="F50" s="46"/>
    </row>
    <row r="51" spans="1:6" ht="13.5" customHeight="1">
      <c r="A51" s="2" t="s">
        <v>239</v>
      </c>
      <c r="B51" s="2"/>
      <c r="C51" s="2"/>
      <c r="D51" s="64"/>
      <c r="E51" s="144"/>
      <c r="F51" s="46"/>
    </row>
    <row r="52" spans="1:6" ht="6.75" customHeight="1">
      <c r="A52" s="2"/>
      <c r="B52" s="2"/>
      <c r="C52" s="2"/>
      <c r="D52" s="64"/>
      <c r="E52" s="144"/>
      <c r="F52" s="46"/>
    </row>
    <row r="53" spans="1:6" ht="13.5" customHeight="1">
      <c r="A53" s="137" t="s">
        <v>104</v>
      </c>
      <c r="B53" s="137"/>
      <c r="C53" s="137"/>
      <c r="D53" s="137"/>
      <c r="E53" s="137"/>
      <c r="F53" s="46"/>
    </row>
    <row r="54" spans="1:6" ht="13.5" customHeight="1">
      <c r="A54" s="99" t="s">
        <v>235</v>
      </c>
      <c r="B54" s="99"/>
      <c r="C54" s="99"/>
      <c r="D54" s="99"/>
      <c r="E54" s="99"/>
      <c r="F54" s="46"/>
    </row>
    <row r="55" spans="1:6" ht="6.75" customHeight="1">
      <c r="A55" s="142"/>
      <c r="B55" s="2"/>
      <c r="C55" s="2"/>
      <c r="D55" s="64"/>
      <c r="E55" s="144"/>
      <c r="F55" s="46"/>
    </row>
    <row r="56" spans="1:6" ht="13.5" customHeight="1">
      <c r="A56" s="2" t="s">
        <v>245</v>
      </c>
      <c r="B56" s="142"/>
      <c r="C56" s="142"/>
      <c r="D56" s="64"/>
      <c r="E56" s="144"/>
      <c r="F56" s="33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0.140625" style="0" customWidth="1"/>
    <col min="3" max="3" width="3.7109375" style="0" customWidth="1"/>
    <col min="4" max="4" width="10.140625" style="0" customWidth="1"/>
    <col min="5" max="5" width="3.7109375" style="0" customWidth="1"/>
    <col min="6" max="6" width="10.140625" style="0" customWidth="1"/>
    <col min="7" max="7" width="3.7109375" style="0" customWidth="1"/>
    <col min="8" max="8" width="10.140625" style="0" customWidth="1"/>
  </cols>
  <sheetData>
    <row r="1" spans="1:9" ht="16.5" customHeight="1">
      <c r="A1" s="2" t="s">
        <v>248</v>
      </c>
      <c r="B1" s="55"/>
      <c r="C1" s="55"/>
      <c r="D1" s="55"/>
      <c r="E1" s="55"/>
      <c r="F1" s="55"/>
      <c r="G1" s="55"/>
      <c r="H1" s="55"/>
      <c r="I1" s="62"/>
    </row>
    <row r="2" spans="1:9" ht="14.25">
      <c r="A2" s="118" t="s">
        <v>168</v>
      </c>
      <c r="B2" s="119" t="s">
        <v>207</v>
      </c>
      <c r="C2" s="119"/>
      <c r="D2" s="119" t="s">
        <v>208</v>
      </c>
      <c r="E2" s="119"/>
      <c r="F2" s="120" t="s">
        <v>209</v>
      </c>
      <c r="G2" s="120"/>
      <c r="H2" s="119" t="s">
        <v>10</v>
      </c>
      <c r="I2" s="62"/>
    </row>
    <row r="3" spans="1:9" ht="14.25">
      <c r="A3" s="2"/>
      <c r="B3" s="121"/>
      <c r="C3" s="121"/>
      <c r="D3" s="121"/>
      <c r="E3" s="121"/>
      <c r="F3" s="65" t="s">
        <v>210</v>
      </c>
      <c r="G3" s="65"/>
      <c r="H3" s="121"/>
      <c r="I3" s="62"/>
    </row>
    <row r="4" spans="1:9" ht="14.25">
      <c r="A4" s="2"/>
      <c r="B4" s="127" t="s">
        <v>211</v>
      </c>
      <c r="C4" s="127"/>
      <c r="D4" s="127"/>
      <c r="E4" s="122"/>
      <c r="F4" s="65" t="s">
        <v>212</v>
      </c>
      <c r="G4" s="65"/>
      <c r="H4" s="65" t="s">
        <v>213</v>
      </c>
      <c r="I4" s="62"/>
    </row>
    <row r="5" spans="1:9" ht="14.25">
      <c r="A5" s="2" t="s">
        <v>3</v>
      </c>
      <c r="B5" s="142"/>
      <c r="C5" s="142"/>
      <c r="D5" s="2"/>
      <c r="E5" s="2"/>
      <c r="F5" s="2"/>
      <c r="G5" s="2"/>
      <c r="H5" s="142"/>
      <c r="I5" s="62"/>
    </row>
    <row r="6" spans="1:9" ht="14.25">
      <c r="A6" s="2" t="s">
        <v>169</v>
      </c>
      <c r="B6" s="2">
        <v>405</v>
      </c>
      <c r="C6" s="2"/>
      <c r="D6" s="2">
        <v>400</v>
      </c>
      <c r="E6" s="2"/>
      <c r="F6" s="64">
        <v>846</v>
      </c>
      <c r="G6" s="2"/>
      <c r="H6" s="64">
        <v>705</v>
      </c>
      <c r="I6" s="62"/>
    </row>
    <row r="7" spans="1:9" ht="14.25">
      <c r="A7" s="2" t="s">
        <v>170</v>
      </c>
      <c r="B7" s="64">
        <v>91</v>
      </c>
      <c r="C7" s="64"/>
      <c r="D7" s="64">
        <v>89</v>
      </c>
      <c r="E7" s="64"/>
      <c r="F7" s="64">
        <v>674</v>
      </c>
      <c r="G7" s="64"/>
      <c r="H7" s="2">
        <v>125</v>
      </c>
      <c r="I7" s="62"/>
    </row>
    <row r="8" spans="1:9" ht="14.25">
      <c r="A8" s="2" t="s">
        <v>171</v>
      </c>
      <c r="B8" s="64">
        <v>1170</v>
      </c>
      <c r="C8" s="64"/>
      <c r="D8" s="64">
        <v>1160</v>
      </c>
      <c r="E8" s="64"/>
      <c r="F8" s="64">
        <v>931</v>
      </c>
      <c r="G8" s="64"/>
      <c r="H8" s="64">
        <v>2250</v>
      </c>
      <c r="I8" s="62"/>
    </row>
    <row r="9" spans="1:9" ht="14.25">
      <c r="A9" s="2" t="s">
        <v>214</v>
      </c>
      <c r="B9" s="64">
        <v>375</v>
      </c>
      <c r="C9" s="64"/>
      <c r="D9" s="64">
        <v>365</v>
      </c>
      <c r="E9" s="64"/>
      <c r="F9" s="64">
        <v>999</v>
      </c>
      <c r="G9" s="64"/>
      <c r="H9" s="64">
        <v>760</v>
      </c>
      <c r="I9" s="62"/>
    </row>
    <row r="10" spans="1:9" ht="14.25">
      <c r="A10" s="2" t="s">
        <v>215</v>
      </c>
      <c r="B10" s="64">
        <v>210</v>
      </c>
      <c r="C10" s="64"/>
      <c r="D10" s="64">
        <v>205</v>
      </c>
      <c r="E10" s="64"/>
      <c r="F10" s="64">
        <v>995</v>
      </c>
      <c r="G10" s="64"/>
      <c r="H10" s="64">
        <v>425</v>
      </c>
      <c r="I10" s="62"/>
    </row>
    <row r="11" spans="1:9" ht="14.25">
      <c r="A11" s="2" t="s">
        <v>172</v>
      </c>
      <c r="B11" s="64">
        <v>75</v>
      </c>
      <c r="C11" s="64"/>
      <c r="D11" s="64">
        <v>74</v>
      </c>
      <c r="E11" s="64"/>
      <c r="F11" s="64">
        <v>1232</v>
      </c>
      <c r="G11" s="64"/>
      <c r="H11" s="64">
        <v>190</v>
      </c>
      <c r="I11" s="62"/>
    </row>
    <row r="12" spans="1:9" ht="14.25">
      <c r="A12" s="2" t="s">
        <v>173</v>
      </c>
      <c r="B12" s="64">
        <f>SUM(B6:B11)</f>
        <v>2326</v>
      </c>
      <c r="C12" s="64"/>
      <c r="D12" s="64">
        <f>SUM(D6:D11)</f>
        <v>2293</v>
      </c>
      <c r="E12" s="64"/>
      <c r="F12" s="64">
        <f>H12*480/D12</f>
        <v>932.5774095071959</v>
      </c>
      <c r="G12" s="64"/>
      <c r="H12" s="64">
        <f>SUM(H6:H11)</f>
        <v>4455</v>
      </c>
      <c r="I12" s="62"/>
    </row>
    <row r="13" spans="1:9" ht="14.25">
      <c r="A13" s="2"/>
      <c r="B13" s="64"/>
      <c r="C13" s="64"/>
      <c r="D13" s="64"/>
      <c r="E13" s="64"/>
      <c r="F13" s="64"/>
      <c r="G13" s="64"/>
      <c r="H13" s="64"/>
      <c r="I13" s="62"/>
    </row>
    <row r="14" spans="1:9" ht="14.25">
      <c r="A14" s="2" t="s">
        <v>174</v>
      </c>
      <c r="B14" s="64">
        <v>480</v>
      </c>
      <c r="C14" s="64"/>
      <c r="D14" s="64">
        <v>475</v>
      </c>
      <c r="E14" s="64"/>
      <c r="F14" s="64">
        <v>1263</v>
      </c>
      <c r="G14" s="64"/>
      <c r="H14" s="64">
        <v>1250</v>
      </c>
      <c r="I14" s="62"/>
    </row>
    <row r="15" spans="1:9" ht="14.25">
      <c r="A15" s="2" t="s">
        <v>175</v>
      </c>
      <c r="B15" s="64">
        <v>110</v>
      </c>
      <c r="C15" s="64"/>
      <c r="D15" s="64">
        <v>105</v>
      </c>
      <c r="E15" s="64"/>
      <c r="F15" s="64">
        <v>960</v>
      </c>
      <c r="G15" s="64"/>
      <c r="H15" s="64">
        <v>210</v>
      </c>
      <c r="I15" s="62"/>
    </row>
    <row r="16" spans="1:9" ht="14.25">
      <c r="A16" s="2" t="s">
        <v>176</v>
      </c>
      <c r="B16" s="64">
        <v>450</v>
      </c>
      <c r="C16" s="64"/>
      <c r="D16" s="64">
        <v>435</v>
      </c>
      <c r="E16" s="64"/>
      <c r="F16" s="64">
        <v>1015</v>
      </c>
      <c r="G16" s="64"/>
      <c r="H16" s="64">
        <v>920</v>
      </c>
      <c r="I16" s="62"/>
    </row>
    <row r="17" spans="1:9" ht="14.25">
      <c r="A17" s="2" t="s">
        <v>177</v>
      </c>
      <c r="B17" s="64">
        <v>315</v>
      </c>
      <c r="C17" s="64"/>
      <c r="D17" s="64">
        <v>310</v>
      </c>
      <c r="E17" s="64"/>
      <c r="F17" s="64">
        <v>1293</v>
      </c>
      <c r="G17" s="64"/>
      <c r="H17" s="64">
        <v>835</v>
      </c>
      <c r="I17" s="62"/>
    </row>
    <row r="18" spans="1:9" ht="14.25">
      <c r="A18" s="2" t="s">
        <v>178</v>
      </c>
      <c r="B18" s="64">
        <v>275</v>
      </c>
      <c r="C18" s="64"/>
      <c r="D18" s="64">
        <v>270</v>
      </c>
      <c r="E18" s="64"/>
      <c r="F18" s="64">
        <v>1067</v>
      </c>
      <c r="G18" s="64"/>
      <c r="H18" s="64">
        <v>600</v>
      </c>
      <c r="I18" s="62"/>
    </row>
    <row r="19" spans="1:9" ht="14.25">
      <c r="A19" s="2" t="s">
        <v>179</v>
      </c>
      <c r="B19" s="64">
        <f>SUM(B14:B18)</f>
        <v>1630</v>
      </c>
      <c r="C19" s="64"/>
      <c r="D19" s="64">
        <f>SUM(D14:D18)</f>
        <v>1595</v>
      </c>
      <c r="E19" s="64"/>
      <c r="F19" s="64">
        <f>H19*480/D19</f>
        <v>1148.087774294671</v>
      </c>
      <c r="G19" s="64"/>
      <c r="H19" s="64">
        <f>SUM(H14:H18)</f>
        <v>3815</v>
      </c>
      <c r="I19" s="62"/>
    </row>
    <row r="20" spans="1:9" ht="14.25">
      <c r="A20" s="2"/>
      <c r="B20" s="64"/>
      <c r="C20" s="64"/>
      <c r="D20" s="64"/>
      <c r="E20" s="64"/>
      <c r="F20" s="64"/>
      <c r="G20" s="64"/>
      <c r="H20" s="64"/>
      <c r="I20" s="62"/>
    </row>
    <row r="21" spans="1:9" ht="14.25">
      <c r="A21" s="2" t="s">
        <v>180</v>
      </c>
      <c r="B21" s="64">
        <v>110</v>
      </c>
      <c r="C21" s="64"/>
      <c r="D21" s="64">
        <v>101</v>
      </c>
      <c r="E21" s="64"/>
      <c r="F21" s="64">
        <v>950</v>
      </c>
      <c r="G21" s="64"/>
      <c r="H21" s="64">
        <v>200</v>
      </c>
      <c r="I21" s="62"/>
    </row>
    <row r="22" spans="1:9" ht="14.25">
      <c r="A22" s="2" t="s">
        <v>181</v>
      </c>
      <c r="B22" s="64">
        <v>495</v>
      </c>
      <c r="C22" s="64"/>
      <c r="D22" s="64">
        <v>435</v>
      </c>
      <c r="E22" s="64"/>
      <c r="F22" s="64">
        <v>783</v>
      </c>
      <c r="G22" s="64"/>
      <c r="H22" s="64">
        <v>710</v>
      </c>
      <c r="I22" s="62"/>
    </row>
    <row r="23" spans="1:9" ht="14.25">
      <c r="A23" s="2" t="s">
        <v>182</v>
      </c>
      <c r="B23" s="64">
        <v>6350</v>
      </c>
      <c r="C23" s="64"/>
      <c r="D23" s="64">
        <v>5250</v>
      </c>
      <c r="E23" s="64"/>
      <c r="F23" s="64">
        <v>695</v>
      </c>
      <c r="G23" s="64"/>
      <c r="H23" s="64">
        <v>7600</v>
      </c>
      <c r="I23" s="62"/>
    </row>
    <row r="24" spans="1:9" ht="14.25">
      <c r="A24" s="2" t="s">
        <v>183</v>
      </c>
      <c r="B24" s="64">
        <f>SUM(B21:B23)</f>
        <v>6955</v>
      </c>
      <c r="C24" s="64"/>
      <c r="D24" s="64">
        <f>SUM(D21:D23)</f>
        <v>5786</v>
      </c>
      <c r="E24" s="64"/>
      <c r="F24" s="64">
        <f>H24*480/D24</f>
        <v>705.9799516073281</v>
      </c>
      <c r="G24" s="64"/>
      <c r="H24" s="64">
        <f>SUM(H21:H23)</f>
        <v>8510</v>
      </c>
      <c r="I24" s="62"/>
    </row>
    <row r="25" spans="1:9" ht="14.25">
      <c r="A25" s="2"/>
      <c r="B25" s="64"/>
      <c r="C25" s="64"/>
      <c r="D25" s="64"/>
      <c r="E25" s="64"/>
      <c r="F25" s="64"/>
      <c r="G25" s="64"/>
      <c r="H25" s="64"/>
      <c r="I25" s="62"/>
    </row>
    <row r="26" spans="1:9" ht="14.25">
      <c r="A26" s="2" t="s">
        <v>184</v>
      </c>
      <c r="B26" s="64">
        <v>120</v>
      </c>
      <c r="C26" s="64"/>
      <c r="D26" s="64">
        <v>119</v>
      </c>
      <c r="E26" s="64"/>
      <c r="F26" s="64">
        <v>1291</v>
      </c>
      <c r="G26" s="64"/>
      <c r="H26" s="64">
        <v>320</v>
      </c>
      <c r="I26" s="62"/>
    </row>
    <row r="27" spans="1:9" ht="14.25">
      <c r="A27" s="2" t="s">
        <v>185</v>
      </c>
      <c r="B27" s="64">
        <v>26</v>
      </c>
      <c r="C27" s="64"/>
      <c r="D27" s="64">
        <v>26</v>
      </c>
      <c r="E27" s="64"/>
      <c r="F27" s="64">
        <v>2071</v>
      </c>
      <c r="G27" s="64"/>
      <c r="H27" s="64">
        <v>110</v>
      </c>
      <c r="I27" s="62"/>
    </row>
    <row r="28" spans="1:9" ht="14.25">
      <c r="A28" s="2" t="s">
        <v>186</v>
      </c>
      <c r="B28" s="64">
        <v>36</v>
      </c>
      <c r="C28" s="64"/>
      <c r="D28" s="64">
        <v>26</v>
      </c>
      <c r="E28" s="64"/>
      <c r="F28" s="64">
        <v>868</v>
      </c>
      <c r="G28" s="64"/>
      <c r="H28" s="64">
        <v>47</v>
      </c>
      <c r="I28" s="62"/>
    </row>
    <row r="29" spans="1:9" ht="14.25">
      <c r="A29" s="2" t="s">
        <v>187</v>
      </c>
      <c r="B29" s="64">
        <f>SUM(B26:B28)</f>
        <v>182</v>
      </c>
      <c r="C29" s="64"/>
      <c r="D29" s="64">
        <f>SUM(D26:D28)</f>
        <v>171</v>
      </c>
      <c r="E29" s="64"/>
      <c r="F29" s="64">
        <f>H29*480/D29</f>
        <v>1338.9473684210527</v>
      </c>
      <c r="G29" s="64"/>
      <c r="H29" s="64">
        <f>SUM(H26:H28)</f>
        <v>477</v>
      </c>
      <c r="I29" s="62"/>
    </row>
    <row r="30" spans="1:9" ht="14.25">
      <c r="A30" s="2"/>
      <c r="B30" s="64"/>
      <c r="C30" s="64"/>
      <c r="D30" s="64"/>
      <c r="E30" s="64"/>
      <c r="F30" s="64"/>
      <c r="G30" s="64"/>
      <c r="H30" s="64"/>
      <c r="I30" s="62"/>
    </row>
    <row r="31" spans="1:9" ht="14.25">
      <c r="A31" s="2" t="s">
        <v>206</v>
      </c>
      <c r="B31" s="64">
        <f>SUM(B12+B19+B24+B29)</f>
        <v>11093</v>
      </c>
      <c r="C31" s="64"/>
      <c r="D31" s="64">
        <f>SUM(D12+D19+D24+D29)</f>
        <v>9845</v>
      </c>
      <c r="E31" s="64"/>
      <c r="F31" s="64">
        <f>H31*480/D31</f>
        <v>841.3773489080752</v>
      </c>
      <c r="G31" s="123"/>
      <c r="H31" s="64">
        <f>SUM(H12+H19+H24+H29)</f>
        <v>17257</v>
      </c>
      <c r="I31" s="123"/>
    </row>
    <row r="32" spans="1:9" ht="14.25">
      <c r="A32" s="2"/>
      <c r="B32" s="64"/>
      <c r="C32" s="64"/>
      <c r="D32" s="64"/>
      <c r="E32" s="64"/>
      <c r="F32" s="64"/>
      <c r="G32" s="64"/>
      <c r="H32" s="64"/>
      <c r="I32" s="62"/>
    </row>
    <row r="33" spans="1:9" ht="14.25">
      <c r="A33" s="2" t="s">
        <v>188</v>
      </c>
      <c r="B33" s="64"/>
      <c r="C33" s="64"/>
      <c r="D33" s="64"/>
      <c r="E33" s="64"/>
      <c r="F33" s="64"/>
      <c r="G33" s="64"/>
      <c r="H33" s="64"/>
      <c r="I33" s="62"/>
    </row>
    <row r="34" spans="1:9" ht="14.25">
      <c r="A34" s="2" t="s">
        <v>184</v>
      </c>
      <c r="B34" s="64">
        <v>9</v>
      </c>
      <c r="C34" s="64"/>
      <c r="D34" s="64">
        <v>8.8</v>
      </c>
      <c r="E34" s="64"/>
      <c r="F34" s="64">
        <v>1091</v>
      </c>
      <c r="G34" s="64"/>
      <c r="H34" s="64">
        <v>20</v>
      </c>
      <c r="I34" s="62"/>
    </row>
    <row r="35" spans="1:9" ht="14.25">
      <c r="A35" s="2" t="s">
        <v>185</v>
      </c>
      <c r="B35" s="64">
        <v>88</v>
      </c>
      <c r="C35" s="64"/>
      <c r="D35" s="64">
        <v>87</v>
      </c>
      <c r="E35" s="64"/>
      <c r="F35" s="64">
        <v>1694</v>
      </c>
      <c r="G35" s="64"/>
      <c r="H35" s="64">
        <v>307</v>
      </c>
      <c r="I35" s="62"/>
    </row>
    <row r="36" spans="1:9" ht="14.25">
      <c r="A36" s="2" t="s">
        <v>186</v>
      </c>
      <c r="B36" s="64">
        <v>13</v>
      </c>
      <c r="C36" s="64"/>
      <c r="D36" s="64">
        <v>12</v>
      </c>
      <c r="E36" s="64"/>
      <c r="F36" s="64">
        <v>600</v>
      </c>
      <c r="G36" s="64"/>
      <c r="H36" s="64">
        <v>15</v>
      </c>
      <c r="I36" s="62"/>
    </row>
    <row r="37" spans="1:9" ht="14.25">
      <c r="A37" s="2" t="s">
        <v>182</v>
      </c>
      <c r="B37" s="64">
        <v>17</v>
      </c>
      <c r="C37" s="64"/>
      <c r="D37" s="64">
        <v>16</v>
      </c>
      <c r="E37" s="64"/>
      <c r="F37" s="64">
        <v>750</v>
      </c>
      <c r="G37" s="64"/>
      <c r="H37" s="64">
        <v>25</v>
      </c>
      <c r="I37" s="62"/>
    </row>
    <row r="38" spans="1:9" ht="14.25">
      <c r="A38" s="2"/>
      <c r="B38" s="64"/>
      <c r="C38" s="64"/>
      <c r="D38" s="64"/>
      <c r="E38" s="64"/>
      <c r="F38" s="64"/>
      <c r="G38" s="64"/>
      <c r="H38" s="64"/>
      <c r="I38" s="62"/>
    </row>
    <row r="39" spans="1:9" ht="14.25">
      <c r="A39" s="2" t="s">
        <v>189</v>
      </c>
      <c r="B39" s="64">
        <f>SUM(B34:B38)</f>
        <v>127</v>
      </c>
      <c r="C39" s="64"/>
      <c r="D39" s="64">
        <f>SUM(D34:D38)</f>
        <v>123.8</v>
      </c>
      <c r="E39" s="64"/>
      <c r="F39" s="64">
        <v>1423</v>
      </c>
      <c r="G39" s="123"/>
      <c r="H39" s="64">
        <f>SUM(H34:H38)</f>
        <v>367</v>
      </c>
      <c r="I39" s="123"/>
    </row>
    <row r="40" spans="1:9" ht="14.25">
      <c r="A40" s="2"/>
      <c r="B40" s="64"/>
      <c r="C40" s="64"/>
      <c r="D40" s="64"/>
      <c r="E40" s="64"/>
      <c r="F40" s="64"/>
      <c r="G40" s="64"/>
      <c r="H40" s="64"/>
      <c r="I40" s="62"/>
    </row>
    <row r="41" spans="1:9" ht="12.75" customHeight="1">
      <c r="A41" s="55" t="s">
        <v>216</v>
      </c>
      <c r="B41" s="98">
        <f>SUM(B31+B39)</f>
        <v>11220</v>
      </c>
      <c r="C41" s="98"/>
      <c r="D41" s="98">
        <f>SUM(D31+D39)-0.4</f>
        <v>9968.4</v>
      </c>
      <c r="E41" s="98"/>
      <c r="F41" s="98">
        <f>H41*480/D41</f>
        <v>848.6336824364994</v>
      </c>
      <c r="G41" s="124"/>
      <c r="H41" s="98">
        <f>SUM(H31+H39)</f>
        <v>17624</v>
      </c>
      <c r="I41" s="123"/>
    </row>
    <row r="42" spans="1:9" ht="3.75" customHeight="1">
      <c r="A42" s="2"/>
      <c r="B42" s="2"/>
      <c r="C42" s="2"/>
      <c r="D42" s="78"/>
      <c r="E42" s="78"/>
      <c r="F42" s="78"/>
      <c r="G42" s="78"/>
      <c r="H42" s="142"/>
      <c r="I42" s="2"/>
    </row>
    <row r="43" spans="1:9" ht="13.5" customHeight="1">
      <c r="A43" s="2" t="s">
        <v>35</v>
      </c>
      <c r="B43" s="2"/>
      <c r="C43" s="2"/>
      <c r="D43" s="78"/>
      <c r="E43" s="78"/>
      <c r="F43" s="78"/>
      <c r="G43" s="78"/>
      <c r="H43" s="142"/>
      <c r="I43" s="2"/>
    </row>
    <row r="44" spans="1:9" ht="6.75" customHeight="1">
      <c r="A44" s="2"/>
      <c r="B44" s="2"/>
      <c r="C44" s="2"/>
      <c r="D44" s="78"/>
      <c r="E44" s="78"/>
      <c r="F44" s="78"/>
      <c r="G44" s="78"/>
      <c r="H44" s="142"/>
      <c r="I44" s="2"/>
    </row>
    <row r="45" spans="1:9" ht="13.5" customHeight="1">
      <c r="A45" s="2" t="s">
        <v>242</v>
      </c>
      <c r="B45" s="2"/>
      <c r="C45" s="2"/>
      <c r="D45" s="78"/>
      <c r="E45" s="78"/>
      <c r="F45" s="78"/>
      <c r="G45" s="78"/>
      <c r="H45" s="142"/>
      <c r="I45" s="62"/>
    </row>
    <row r="46" spans="1:9" ht="6.75" customHeight="1">
      <c r="A46" s="2"/>
      <c r="B46" s="2"/>
      <c r="C46" s="2"/>
      <c r="D46" s="78"/>
      <c r="E46" s="78"/>
      <c r="F46" s="78"/>
      <c r="G46" s="78"/>
      <c r="H46" s="142"/>
      <c r="I46" s="62"/>
    </row>
    <row r="47" spans="1:9" ht="13.5" customHeight="1">
      <c r="A47" s="2" t="s">
        <v>245</v>
      </c>
      <c r="B47" s="142"/>
      <c r="C47" s="142"/>
      <c r="D47" s="142"/>
      <c r="E47" s="142"/>
      <c r="F47" s="142"/>
      <c r="G47" s="142"/>
      <c r="H47" s="2"/>
      <c r="I47" s="62"/>
    </row>
    <row r="48" spans="1:8" ht="7.5" customHeight="1" hidden="1">
      <c r="A48" s="4"/>
      <c r="B48" s="4"/>
      <c r="C48" s="14"/>
      <c r="D48" s="14"/>
      <c r="E48" s="14"/>
      <c r="F48" s="14"/>
      <c r="G48" s="34"/>
      <c r="H48" s="34"/>
    </row>
    <row r="49" spans="1:8" ht="14.25">
      <c r="A49" s="4"/>
      <c r="B49" s="34"/>
      <c r="C49" s="34"/>
      <c r="D49" s="34"/>
      <c r="E49" s="34"/>
      <c r="F49" s="34"/>
      <c r="G49" s="4"/>
      <c r="H49" s="34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6" width="12.7109375" style="0" customWidth="1"/>
  </cols>
  <sheetData>
    <row r="1" spans="1:6" ht="14.25">
      <c r="A1" s="2" t="s">
        <v>229</v>
      </c>
      <c r="B1" s="2"/>
      <c r="C1" s="2"/>
      <c r="D1" s="2"/>
      <c r="E1" s="142"/>
      <c r="F1" s="142"/>
    </row>
    <row r="2" spans="1:9" ht="14.25">
      <c r="A2" s="118" t="s">
        <v>106</v>
      </c>
      <c r="B2" s="119">
        <v>2017</v>
      </c>
      <c r="C2" s="119">
        <v>2018</v>
      </c>
      <c r="D2" s="119">
        <v>2019</v>
      </c>
      <c r="E2" s="119">
        <v>2020</v>
      </c>
      <c r="F2" s="119">
        <v>2021</v>
      </c>
      <c r="G2" s="51"/>
      <c r="H2" s="51"/>
      <c r="I2" s="51"/>
    </row>
    <row r="3" spans="1:9" ht="9" customHeight="1">
      <c r="A3" s="90"/>
      <c r="B3" s="61"/>
      <c r="C3" s="61"/>
      <c r="D3" s="61"/>
      <c r="E3" s="61"/>
      <c r="F3" s="61"/>
      <c r="G3" s="51"/>
      <c r="H3" s="51"/>
      <c r="I3" s="51"/>
    </row>
    <row r="4" spans="1:6" ht="14.25">
      <c r="A4" s="2"/>
      <c r="B4" s="122" t="s">
        <v>221</v>
      </c>
      <c r="C4" s="69"/>
      <c r="D4" s="69"/>
      <c r="E4" s="145"/>
      <c r="F4" s="145"/>
    </row>
    <row r="5" spans="1:6" ht="14.25">
      <c r="A5" s="2"/>
      <c r="B5" s="69"/>
      <c r="C5" s="142"/>
      <c r="D5" s="69"/>
      <c r="E5" s="145"/>
      <c r="F5" s="142"/>
    </row>
    <row r="6" spans="1:6" ht="14.25">
      <c r="A6" s="104" t="s">
        <v>108</v>
      </c>
      <c r="B6" s="64">
        <v>1553807.2</v>
      </c>
      <c r="C6" s="64">
        <v>1569061.3</v>
      </c>
      <c r="D6" s="64">
        <v>1510850.4</v>
      </c>
      <c r="E6" s="64">
        <v>1128675</v>
      </c>
      <c r="F6" s="64">
        <v>1520407.7</v>
      </c>
    </row>
    <row r="7" spans="1:6" ht="12.75" customHeight="1">
      <c r="A7" s="104" t="s">
        <v>109</v>
      </c>
      <c r="B7" s="37">
        <v>33436</v>
      </c>
      <c r="C7" s="37">
        <v>35566.2</v>
      </c>
      <c r="D7" s="37">
        <v>34216.3</v>
      </c>
      <c r="E7" s="37">
        <v>33988.3</v>
      </c>
      <c r="F7" s="37">
        <v>35179.2</v>
      </c>
    </row>
    <row r="8" spans="1:6" ht="12.75" customHeight="1">
      <c r="A8" s="104" t="s">
        <v>110</v>
      </c>
      <c r="B8" s="37">
        <v>95046.2</v>
      </c>
      <c r="C8" s="37">
        <v>109521.6</v>
      </c>
      <c r="D8" s="37">
        <v>99097.1</v>
      </c>
      <c r="E8" s="37">
        <v>78808.4</v>
      </c>
      <c r="F8" s="37">
        <v>100461.6</v>
      </c>
    </row>
    <row r="9" spans="1:6" ht="12.75" customHeight="1">
      <c r="A9" s="104" t="s">
        <v>111</v>
      </c>
      <c r="B9" s="37">
        <v>207606.2</v>
      </c>
      <c r="C9" s="37">
        <v>176527.7</v>
      </c>
      <c r="D9" s="37">
        <v>167605.3</v>
      </c>
      <c r="E9" s="37">
        <v>123778.6</v>
      </c>
      <c r="F9" s="37">
        <v>165957.6</v>
      </c>
    </row>
    <row r="10" spans="1:6" ht="12.75" customHeight="1">
      <c r="A10" s="104" t="s">
        <v>112</v>
      </c>
      <c r="B10" s="37">
        <v>83977.4</v>
      </c>
      <c r="C10" s="37">
        <v>96746.8</v>
      </c>
      <c r="D10" s="37">
        <v>98768.7</v>
      </c>
      <c r="E10" s="37">
        <v>85905.4</v>
      </c>
      <c r="F10" s="37">
        <v>118667.7</v>
      </c>
    </row>
    <row r="11" spans="1:6" ht="12.75" customHeight="1">
      <c r="A11" s="104" t="s">
        <v>113</v>
      </c>
      <c r="B11" s="37">
        <v>122796.7</v>
      </c>
      <c r="C11" s="37">
        <v>137801.5</v>
      </c>
      <c r="D11" s="37">
        <v>131151.7</v>
      </c>
      <c r="E11" s="37">
        <v>97738.1</v>
      </c>
      <c r="F11" s="37">
        <v>121522.3</v>
      </c>
    </row>
    <row r="12" spans="1:6" ht="14.25">
      <c r="A12" s="104" t="s">
        <v>114</v>
      </c>
      <c r="B12" s="37">
        <v>326872.9</v>
      </c>
      <c r="C12" s="37">
        <v>305516</v>
      </c>
      <c r="D12" s="37">
        <v>314675.4</v>
      </c>
      <c r="E12" s="37">
        <v>211410.7</v>
      </c>
      <c r="F12" s="37">
        <v>298892.3</v>
      </c>
    </row>
    <row r="13" spans="1:6" ht="14.25">
      <c r="A13" s="104" t="s">
        <v>115</v>
      </c>
      <c r="B13" s="37">
        <v>459274.3</v>
      </c>
      <c r="C13" s="37">
        <v>467188.6</v>
      </c>
      <c r="D13" s="37">
        <v>429868</v>
      </c>
      <c r="E13" s="37">
        <v>294640.1</v>
      </c>
      <c r="F13" s="37">
        <v>399583.6</v>
      </c>
    </row>
    <row r="14" spans="1:6" ht="14.25">
      <c r="A14" s="104" t="s">
        <v>116</v>
      </c>
      <c r="B14" s="37">
        <v>223989.2</v>
      </c>
      <c r="C14" s="37">
        <v>239337.6</v>
      </c>
      <c r="D14" s="37">
        <v>234326.2</v>
      </c>
      <c r="E14" s="37">
        <v>201613.7</v>
      </c>
      <c r="F14" s="37">
        <v>279303.4</v>
      </c>
    </row>
    <row r="15" spans="1:6" ht="12.75" customHeight="1">
      <c r="A15" s="104" t="s">
        <v>117</v>
      </c>
      <c r="B15" s="37">
        <v>50105.7</v>
      </c>
      <c r="C15" s="37">
        <v>52451.8</v>
      </c>
      <c r="D15" s="37">
        <v>52167.9</v>
      </c>
      <c r="E15" s="37">
        <v>34819.6</v>
      </c>
      <c r="F15" s="37">
        <v>53049.9</v>
      </c>
    </row>
    <row r="16" spans="1:6" ht="12.75" customHeight="1">
      <c r="A16" s="104" t="s">
        <v>118</v>
      </c>
      <c r="B16" s="37">
        <v>21343.8</v>
      </c>
      <c r="C16" s="37">
        <v>23891.8</v>
      </c>
      <c r="D16" s="37">
        <v>23981.3</v>
      </c>
      <c r="E16" s="37">
        <v>11942.9</v>
      </c>
      <c r="F16" s="37">
        <v>20017.4</v>
      </c>
    </row>
    <row r="17" spans="1:6" ht="12.75" customHeight="1">
      <c r="A17" s="104" t="s">
        <v>119</v>
      </c>
      <c r="B17" s="37">
        <v>24530.2</v>
      </c>
      <c r="C17" s="37">
        <v>25122</v>
      </c>
      <c r="D17" s="37">
        <v>25323.4</v>
      </c>
      <c r="E17" s="37">
        <v>20322.2</v>
      </c>
      <c r="F17" s="37">
        <v>29935.7</v>
      </c>
    </row>
    <row r="18" spans="1:6" ht="14.25">
      <c r="A18" s="104" t="s">
        <v>120</v>
      </c>
      <c r="B18" s="37">
        <v>205674.9</v>
      </c>
      <c r="C18" s="37">
        <v>203382.3</v>
      </c>
      <c r="D18" s="37">
        <v>218642</v>
      </c>
      <c r="E18" s="37">
        <v>225458.4</v>
      </c>
      <c r="F18" s="37">
        <v>301831</v>
      </c>
    </row>
    <row r="19" spans="1:6" ht="14.25">
      <c r="A19" s="104" t="s">
        <v>122</v>
      </c>
      <c r="B19" s="37">
        <v>17866.3</v>
      </c>
      <c r="C19" s="37">
        <v>18350.2</v>
      </c>
      <c r="D19" s="37">
        <v>20324.6</v>
      </c>
      <c r="E19" s="37">
        <v>17637.7</v>
      </c>
      <c r="F19" s="37">
        <v>24866.4</v>
      </c>
    </row>
    <row r="20" spans="1:6" ht="14.25">
      <c r="A20" s="104" t="s">
        <v>123</v>
      </c>
      <c r="B20" s="37">
        <v>23980.8</v>
      </c>
      <c r="C20" s="37">
        <v>24881.8</v>
      </c>
      <c r="D20" s="37">
        <v>26028.8</v>
      </c>
      <c r="E20" s="37">
        <v>21960.3</v>
      </c>
      <c r="F20" s="37">
        <v>31876.1</v>
      </c>
    </row>
    <row r="21" spans="1:6" ht="14.25">
      <c r="A21" s="104" t="s">
        <v>124</v>
      </c>
      <c r="B21" s="37">
        <v>112889.4</v>
      </c>
      <c r="C21" s="37">
        <v>113136.9</v>
      </c>
      <c r="D21" s="37">
        <v>124364.8</v>
      </c>
      <c r="E21" s="37">
        <v>145837.7</v>
      </c>
      <c r="F21" s="37">
        <v>197259.5</v>
      </c>
    </row>
    <row r="22" spans="1:6" ht="12.75" customHeight="1">
      <c r="A22" s="104" t="s">
        <v>125</v>
      </c>
      <c r="B22" s="37">
        <v>6653097.8</v>
      </c>
      <c r="C22" s="37">
        <v>6974918.1</v>
      </c>
      <c r="D22" s="37">
        <v>6956682.8</v>
      </c>
      <c r="E22" s="37">
        <v>6291960.9</v>
      </c>
      <c r="F22" s="37">
        <v>8073189.4</v>
      </c>
    </row>
    <row r="23" spans="1:6" ht="12.75" customHeight="1">
      <c r="A23" s="104" t="s">
        <v>127</v>
      </c>
      <c r="B23" s="37">
        <v>636000.6</v>
      </c>
      <c r="C23" s="37">
        <v>687742.6</v>
      </c>
      <c r="D23" s="37">
        <v>738685.6</v>
      </c>
      <c r="E23" s="37">
        <v>688935.1</v>
      </c>
      <c r="F23" s="37">
        <v>958653</v>
      </c>
    </row>
    <row r="24" spans="1:6" ht="14.25">
      <c r="A24" s="104" t="s">
        <v>128</v>
      </c>
      <c r="B24" s="37">
        <v>177084.4</v>
      </c>
      <c r="C24" s="37">
        <v>204869.6</v>
      </c>
      <c r="D24" s="37">
        <v>226885.5</v>
      </c>
      <c r="E24" s="37">
        <v>266991.7</v>
      </c>
      <c r="F24" s="37">
        <v>309776.1</v>
      </c>
    </row>
    <row r="25" spans="1:6" ht="14.25">
      <c r="A25" s="104" t="s">
        <v>129</v>
      </c>
      <c r="B25" s="37">
        <v>2796979.8</v>
      </c>
      <c r="C25" s="37">
        <v>2927389</v>
      </c>
      <c r="D25" s="37">
        <v>2673702.6</v>
      </c>
      <c r="E25" s="37">
        <v>2209304.7</v>
      </c>
      <c r="F25" s="37">
        <v>2766401.2</v>
      </c>
    </row>
    <row r="26" spans="1:6" ht="14.25">
      <c r="A26" s="104" t="s">
        <v>131</v>
      </c>
      <c r="B26" s="37">
        <v>954928.5</v>
      </c>
      <c r="C26" s="37">
        <v>1004949</v>
      </c>
      <c r="D26" s="37">
        <v>1057638.7</v>
      </c>
      <c r="E26" s="37">
        <v>990659.5</v>
      </c>
      <c r="F26" s="37">
        <v>1406955.3</v>
      </c>
    </row>
    <row r="27" spans="1:6" ht="14.25">
      <c r="A27" s="104" t="s">
        <v>132</v>
      </c>
      <c r="B27" s="37">
        <v>268266.4</v>
      </c>
      <c r="C27" s="37">
        <v>263452.9</v>
      </c>
      <c r="D27" s="37">
        <v>251327.2</v>
      </c>
      <c r="E27" s="37">
        <v>217238</v>
      </c>
      <c r="F27" s="37">
        <v>273429.7</v>
      </c>
    </row>
    <row r="28" spans="1:6" ht="12.75" customHeight="1">
      <c r="A28" s="104" t="s">
        <v>135</v>
      </c>
      <c r="B28" s="37">
        <v>51557.7</v>
      </c>
      <c r="C28" s="37">
        <v>57342.4</v>
      </c>
      <c r="D28" s="37">
        <v>71436.1</v>
      </c>
      <c r="E28" s="37">
        <v>62895.4</v>
      </c>
      <c r="F28" s="37">
        <v>56422.5</v>
      </c>
    </row>
    <row r="29" spans="1:6" ht="12.75" customHeight="1">
      <c r="A29" s="104" t="s">
        <v>136</v>
      </c>
      <c r="B29" s="37">
        <v>30319.2</v>
      </c>
      <c r="C29" s="37">
        <v>30421.7</v>
      </c>
      <c r="D29" s="37">
        <v>30389.3</v>
      </c>
      <c r="E29" s="37">
        <v>18339.2</v>
      </c>
      <c r="F29" s="37">
        <v>16168.9</v>
      </c>
    </row>
    <row r="30" spans="1:6" ht="12.75" customHeight="1">
      <c r="A30" s="104" t="s">
        <v>231</v>
      </c>
      <c r="B30" s="37">
        <v>4949.7</v>
      </c>
      <c r="C30" s="37">
        <v>6791.4</v>
      </c>
      <c r="D30" s="37">
        <v>11480.6</v>
      </c>
      <c r="E30" s="37">
        <v>18704.6</v>
      </c>
      <c r="F30" s="37">
        <v>18437.2</v>
      </c>
    </row>
    <row r="31" spans="1:6" ht="12.75" customHeight="1">
      <c r="A31" s="104" t="s">
        <v>137</v>
      </c>
      <c r="B31" s="37">
        <v>697771.5</v>
      </c>
      <c r="C31" s="37">
        <v>721715.2</v>
      </c>
      <c r="D31" s="37">
        <v>778152.4</v>
      </c>
      <c r="E31" s="37">
        <v>766353.4</v>
      </c>
      <c r="F31" s="37">
        <v>1049959.3</v>
      </c>
    </row>
    <row r="32" spans="1:6" ht="12.75" customHeight="1">
      <c r="A32" s="104" t="s">
        <v>138</v>
      </c>
      <c r="B32" s="37">
        <v>35994.4</v>
      </c>
      <c r="C32" s="37">
        <v>35495.3</v>
      </c>
      <c r="D32" s="37">
        <v>32146.8</v>
      </c>
      <c r="E32" s="37">
        <v>27134.3</v>
      </c>
      <c r="F32" s="37">
        <v>30534</v>
      </c>
    </row>
    <row r="33" spans="1:6" ht="14.25">
      <c r="A33" s="104" t="s">
        <v>139</v>
      </c>
      <c r="B33" s="37">
        <v>61265.6</v>
      </c>
      <c r="C33" s="37">
        <v>63187.7</v>
      </c>
      <c r="D33" s="37">
        <v>62194.8</v>
      </c>
      <c r="E33" s="37">
        <v>62371.1</v>
      </c>
      <c r="F33" s="37">
        <v>66088.6</v>
      </c>
    </row>
    <row r="34" spans="1:6" ht="14.25">
      <c r="A34" s="104" t="s">
        <v>140</v>
      </c>
      <c r="B34" s="37">
        <v>92354.6</v>
      </c>
      <c r="C34" s="37">
        <v>91895.6</v>
      </c>
      <c r="D34" s="37">
        <v>96646.6</v>
      </c>
      <c r="E34" s="37">
        <v>72035.6</v>
      </c>
      <c r="F34" s="37">
        <v>87782.1</v>
      </c>
    </row>
    <row r="35" spans="1:6" ht="14.25">
      <c r="A35" s="104" t="s">
        <v>141</v>
      </c>
      <c r="B35" s="37">
        <v>21166</v>
      </c>
      <c r="C35" s="37">
        <v>17720.7</v>
      </c>
      <c r="D35" s="37">
        <v>16127.4</v>
      </c>
      <c r="E35" s="37">
        <v>14631</v>
      </c>
      <c r="F35" s="37">
        <v>16917.3</v>
      </c>
    </row>
    <row r="36" spans="1:6" ht="14.25">
      <c r="A36" s="104" t="s">
        <v>142</v>
      </c>
      <c r="B36" s="37">
        <v>51674.8</v>
      </c>
      <c r="C36" s="37">
        <v>57205.7</v>
      </c>
      <c r="D36" s="37">
        <v>54435.7</v>
      </c>
      <c r="E36" s="37">
        <v>50668.9</v>
      </c>
      <c r="F36" s="37">
        <v>51612.9</v>
      </c>
    </row>
    <row r="37" spans="1:6" ht="14.25">
      <c r="A37" s="104" t="s">
        <v>164</v>
      </c>
      <c r="B37" s="37">
        <v>713732</v>
      </c>
      <c r="C37" s="37">
        <v>748628.8</v>
      </c>
      <c r="D37" s="37">
        <v>811691.5</v>
      </c>
      <c r="E37" s="37">
        <v>777450.1</v>
      </c>
      <c r="F37" s="37">
        <v>913860.4</v>
      </c>
    </row>
    <row r="38" spans="1:6" ht="14.25">
      <c r="A38" s="104" t="s">
        <v>144</v>
      </c>
      <c r="B38" s="37">
        <v>522.8</v>
      </c>
      <c r="C38" s="37">
        <v>706.8</v>
      </c>
      <c r="D38" s="37">
        <v>748.8</v>
      </c>
      <c r="E38" s="37">
        <v>536.6</v>
      </c>
      <c r="F38" s="37">
        <v>404.3</v>
      </c>
    </row>
    <row r="39" spans="1:6" ht="14.25">
      <c r="A39" s="104" t="s">
        <v>145</v>
      </c>
      <c r="B39" s="37">
        <v>165890.9</v>
      </c>
      <c r="C39" s="37">
        <v>187726.8</v>
      </c>
      <c r="D39" s="37">
        <v>208921.2</v>
      </c>
      <c r="E39" s="37">
        <v>174287</v>
      </c>
      <c r="F39" s="37">
        <v>230164.3</v>
      </c>
    </row>
    <row r="40" spans="1:6" ht="14.25">
      <c r="A40" s="104" t="s">
        <v>146</v>
      </c>
      <c r="B40" s="37">
        <v>77060.7</v>
      </c>
      <c r="C40" s="37">
        <v>83040.8</v>
      </c>
      <c r="D40" s="37">
        <v>88334.4</v>
      </c>
      <c r="E40" s="37">
        <v>67302.8</v>
      </c>
      <c r="F40" s="37">
        <v>103653.2</v>
      </c>
    </row>
    <row r="41" spans="1:6" ht="14.25">
      <c r="A41" s="104" t="s">
        <v>227</v>
      </c>
      <c r="B41" s="37">
        <v>4664.5</v>
      </c>
      <c r="C41" s="37">
        <v>10156.7</v>
      </c>
      <c r="D41" s="37">
        <v>19521.7</v>
      </c>
      <c r="E41" s="37">
        <v>20298.6</v>
      </c>
      <c r="F41" s="37">
        <v>23535.6</v>
      </c>
    </row>
    <row r="42" spans="1:6" ht="14.25">
      <c r="A42" s="104" t="s">
        <v>147</v>
      </c>
      <c r="B42" s="37">
        <v>24715</v>
      </c>
      <c r="C42" s="37">
        <v>29720</v>
      </c>
      <c r="D42" s="37">
        <v>35154.2</v>
      </c>
      <c r="E42" s="37">
        <v>28724.1</v>
      </c>
      <c r="F42" s="37">
        <v>31142.7</v>
      </c>
    </row>
    <row r="43" spans="1:6" ht="14.25">
      <c r="A43" s="104" t="s">
        <v>148</v>
      </c>
      <c r="B43" s="37">
        <v>26322.2</v>
      </c>
      <c r="C43" s="37">
        <v>28258.4</v>
      </c>
      <c r="D43" s="37">
        <v>23367.7</v>
      </c>
      <c r="E43" s="37">
        <v>22117</v>
      </c>
      <c r="F43" s="37">
        <v>23082.3</v>
      </c>
    </row>
    <row r="44" spans="1:6" ht="14.25">
      <c r="A44" s="104" t="s">
        <v>193</v>
      </c>
      <c r="B44" s="37">
        <v>14682.5</v>
      </c>
      <c r="C44" s="37">
        <v>17630.8</v>
      </c>
      <c r="D44" s="37">
        <v>22098.7</v>
      </c>
      <c r="E44" s="37">
        <v>20784.6</v>
      </c>
      <c r="F44" s="37">
        <v>29562.4</v>
      </c>
    </row>
    <row r="45" spans="1:6" ht="14.25">
      <c r="A45" s="103" t="s">
        <v>149</v>
      </c>
      <c r="B45" s="54">
        <v>8629099.6</v>
      </c>
      <c r="C45" s="54">
        <v>8988247.4</v>
      </c>
      <c r="D45" s="54">
        <v>8948013.2</v>
      </c>
      <c r="E45" s="54">
        <v>7855745.7</v>
      </c>
      <c r="F45" s="54">
        <v>10179046.6</v>
      </c>
    </row>
    <row r="46" spans="1:6" ht="14.25">
      <c r="A46" s="104" t="s">
        <v>205</v>
      </c>
      <c r="B46" s="37"/>
      <c r="C46" s="37"/>
      <c r="D46" s="37"/>
      <c r="E46" s="37"/>
      <c r="F46" s="37"/>
    </row>
    <row r="47" spans="1:6" ht="14.25">
      <c r="A47" s="104" t="s">
        <v>150</v>
      </c>
      <c r="B47" s="104"/>
      <c r="C47" s="109"/>
      <c r="D47" s="104"/>
      <c r="E47" s="104"/>
      <c r="F47" s="142"/>
    </row>
    <row r="48" spans="1:6" ht="4.5" customHeight="1">
      <c r="A48" s="142"/>
      <c r="B48" s="142"/>
      <c r="C48" s="142"/>
      <c r="D48" s="142"/>
      <c r="E48" s="142"/>
      <c r="F48" s="142"/>
    </row>
    <row r="49" spans="1:6" ht="14.25">
      <c r="A49" s="2" t="s">
        <v>249</v>
      </c>
      <c r="B49" s="142"/>
      <c r="C49" s="142"/>
      <c r="D49" s="142"/>
      <c r="E49" s="142"/>
      <c r="F49" s="142"/>
    </row>
    <row r="50" spans="1:6" ht="4.5" customHeight="1">
      <c r="A50" s="2"/>
      <c r="B50" s="142"/>
      <c r="C50" s="142"/>
      <c r="D50" s="142"/>
      <c r="E50" s="142"/>
      <c r="F50" s="142"/>
    </row>
    <row r="51" spans="1:6" ht="14.25">
      <c r="A51" s="2" t="s">
        <v>245</v>
      </c>
      <c r="B51" s="22"/>
      <c r="C51" s="22"/>
      <c r="D51" s="22"/>
      <c r="E51" s="142"/>
      <c r="F51" s="142"/>
    </row>
    <row r="59" ht="8.25" customHeight="1"/>
    <row r="66" ht="8.25" customHeight="1"/>
    <row r="73" ht="6" customHeight="1"/>
    <row r="80" ht="4.5" customHeight="1"/>
    <row r="86" ht="14.25">
      <c r="E86" s="1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52" customWidth="1"/>
    <col min="2" max="5" width="12.7109375" style="52" customWidth="1"/>
    <col min="6" max="6" width="12.7109375" style="5" customWidth="1"/>
    <col min="7" max="16384" width="9.140625" style="52" customWidth="1"/>
  </cols>
  <sheetData>
    <row r="1" spans="1:6" ht="12.75">
      <c r="A1" s="2" t="s">
        <v>230</v>
      </c>
      <c r="B1" s="2"/>
      <c r="C1" s="2"/>
      <c r="D1" s="2"/>
      <c r="E1" s="142"/>
      <c r="F1" s="98"/>
    </row>
    <row r="2" spans="1:9" ht="12.75">
      <c r="A2" s="118" t="s">
        <v>106</v>
      </c>
      <c r="B2" s="125">
        <v>2017</v>
      </c>
      <c r="C2" s="125">
        <v>2018</v>
      </c>
      <c r="D2" s="125">
        <v>2019</v>
      </c>
      <c r="E2" s="125">
        <v>2020</v>
      </c>
      <c r="F2" s="125">
        <v>2021</v>
      </c>
      <c r="G2" s="3"/>
      <c r="H2" s="3"/>
      <c r="I2" s="3"/>
    </row>
    <row r="3" spans="1:9" ht="9" customHeight="1">
      <c r="A3" s="90"/>
      <c r="B3" s="61"/>
      <c r="C3" s="61"/>
      <c r="D3" s="61"/>
      <c r="E3" s="61"/>
      <c r="F3" s="75"/>
      <c r="G3" s="3"/>
      <c r="H3" s="3"/>
      <c r="I3" s="3"/>
    </row>
    <row r="4" spans="1:6" ht="12.75">
      <c r="A4" s="2"/>
      <c r="B4" s="122" t="s">
        <v>221</v>
      </c>
      <c r="C4" s="69"/>
      <c r="D4" s="69"/>
      <c r="E4" s="145"/>
      <c r="F4" s="68"/>
    </row>
    <row r="5" spans="1:6" ht="12.75">
      <c r="A5" s="2"/>
      <c r="B5" s="145"/>
      <c r="C5" s="69"/>
      <c r="D5" s="69"/>
      <c r="E5" s="145"/>
      <c r="F5" s="64"/>
    </row>
    <row r="6" spans="1:10" ht="12.75">
      <c r="A6" s="104" t="s">
        <v>108</v>
      </c>
      <c r="B6" s="64">
        <v>1425802.9</v>
      </c>
      <c r="C6" s="64">
        <v>1400548.3</v>
      </c>
      <c r="D6" s="64">
        <v>1410197.3</v>
      </c>
      <c r="E6" s="64">
        <v>967848.2</v>
      </c>
      <c r="F6" s="64">
        <v>1276897.2</v>
      </c>
      <c r="G6" s="53"/>
      <c r="H6" s="53"/>
      <c r="I6" s="53"/>
      <c r="J6" s="53"/>
    </row>
    <row r="7" spans="1:10" ht="12.75">
      <c r="A7" s="104" t="s">
        <v>153</v>
      </c>
      <c r="B7" s="64">
        <v>2796.7</v>
      </c>
      <c r="C7" s="64">
        <v>2169.4</v>
      </c>
      <c r="D7" s="64">
        <v>1862.1</v>
      </c>
      <c r="E7" s="64">
        <v>1394.3</v>
      </c>
      <c r="F7" s="64">
        <v>1550.7</v>
      </c>
      <c r="G7" s="53"/>
      <c r="H7" s="53"/>
      <c r="I7" s="53"/>
      <c r="J7" s="53"/>
    </row>
    <row r="8" spans="1:10" ht="12.75" customHeight="1">
      <c r="A8" s="104" t="s">
        <v>109</v>
      </c>
      <c r="B8" s="64">
        <v>112706.7</v>
      </c>
      <c r="C8" s="64">
        <v>92089.4</v>
      </c>
      <c r="D8" s="64">
        <v>103008.4</v>
      </c>
      <c r="E8" s="64">
        <v>101826.4</v>
      </c>
      <c r="F8" s="64">
        <v>107259.4</v>
      </c>
      <c r="G8" s="53"/>
      <c r="H8" s="53"/>
      <c r="I8" s="53"/>
      <c r="J8" s="53"/>
    </row>
    <row r="9" spans="1:10" ht="12.75" customHeight="1">
      <c r="A9" s="104" t="s">
        <v>154</v>
      </c>
      <c r="B9" s="64">
        <v>2569.2</v>
      </c>
      <c r="C9" s="64">
        <v>2600.7</v>
      </c>
      <c r="D9" s="64">
        <v>3020.2</v>
      </c>
      <c r="E9" s="64">
        <v>1238.9</v>
      </c>
      <c r="F9" s="64">
        <v>1854.7</v>
      </c>
      <c r="G9" s="53"/>
      <c r="H9" s="53"/>
      <c r="I9" s="53"/>
      <c r="J9" s="53"/>
    </row>
    <row r="10" spans="1:10" ht="12.75" customHeight="1">
      <c r="A10" s="104" t="s">
        <v>110</v>
      </c>
      <c r="B10" s="64">
        <v>218544.7</v>
      </c>
      <c r="C10" s="64">
        <v>231082.9</v>
      </c>
      <c r="D10" s="64">
        <v>216848.1</v>
      </c>
      <c r="E10" s="64">
        <v>157997.9</v>
      </c>
      <c r="F10" s="64">
        <v>221554</v>
      </c>
      <c r="G10" s="53"/>
      <c r="H10" s="53"/>
      <c r="I10" s="53"/>
      <c r="J10" s="53"/>
    </row>
    <row r="11" spans="1:10" ht="12.75" customHeight="1">
      <c r="A11" s="104" t="s">
        <v>111</v>
      </c>
      <c r="B11" s="64">
        <v>78138.2</v>
      </c>
      <c r="C11" s="64">
        <v>99087.9</v>
      </c>
      <c r="D11" s="64">
        <v>81288.6</v>
      </c>
      <c r="E11" s="64">
        <v>55708.4</v>
      </c>
      <c r="F11" s="64">
        <v>81141.3</v>
      </c>
      <c r="G11" s="53"/>
      <c r="H11" s="53"/>
      <c r="I11" s="53"/>
      <c r="J11" s="53"/>
    </row>
    <row r="12" spans="1:10" ht="12.75" customHeight="1">
      <c r="A12" s="104" t="s">
        <v>112</v>
      </c>
      <c r="B12" s="64">
        <v>24954.5</v>
      </c>
      <c r="C12" s="64">
        <v>27120.3</v>
      </c>
      <c r="D12" s="64">
        <v>24997.4</v>
      </c>
      <c r="E12" s="64">
        <v>28344</v>
      </c>
      <c r="F12" s="64">
        <v>50000.9</v>
      </c>
      <c r="G12" s="53"/>
      <c r="H12" s="53"/>
      <c r="I12" s="53"/>
      <c r="J12" s="53"/>
    </row>
    <row r="13" spans="1:10" ht="12.75" customHeight="1">
      <c r="A13" s="104" t="s">
        <v>113</v>
      </c>
      <c r="B13" s="64">
        <v>9499.4</v>
      </c>
      <c r="C13" s="64">
        <v>7407.4</v>
      </c>
      <c r="D13" s="64">
        <v>7601.9</v>
      </c>
      <c r="E13" s="64">
        <v>1574.4</v>
      </c>
      <c r="F13" s="64">
        <v>1925.4</v>
      </c>
      <c r="G13" s="53"/>
      <c r="H13" s="53"/>
      <c r="I13" s="53"/>
      <c r="J13" s="53"/>
    </row>
    <row r="14" spans="1:10" ht="12.75">
      <c r="A14" s="104" t="s">
        <v>114</v>
      </c>
      <c r="B14" s="64">
        <v>680180</v>
      </c>
      <c r="C14" s="64">
        <v>623141.6</v>
      </c>
      <c r="D14" s="64">
        <v>692052.4</v>
      </c>
      <c r="E14" s="64">
        <v>459215.3</v>
      </c>
      <c r="F14" s="64">
        <v>612299.3</v>
      </c>
      <c r="G14" s="53"/>
      <c r="H14" s="53"/>
      <c r="I14" s="53"/>
      <c r="J14" s="53"/>
    </row>
    <row r="15" spans="1:10" ht="12.75">
      <c r="A15" s="104" t="s">
        <v>115</v>
      </c>
      <c r="B15" s="64">
        <v>253157.9</v>
      </c>
      <c r="C15" s="64">
        <v>261439.3</v>
      </c>
      <c r="D15" s="64">
        <v>223516.7</v>
      </c>
      <c r="E15" s="64">
        <v>132535.5</v>
      </c>
      <c r="F15" s="64">
        <v>163685.6</v>
      </c>
      <c r="G15" s="53"/>
      <c r="H15" s="53"/>
      <c r="I15" s="53"/>
      <c r="J15" s="53"/>
    </row>
    <row r="16" spans="1:10" ht="12.75">
      <c r="A16" s="104" t="s">
        <v>116</v>
      </c>
      <c r="B16" s="64">
        <v>34899.2</v>
      </c>
      <c r="C16" s="64">
        <v>44726</v>
      </c>
      <c r="D16" s="64">
        <v>45962.2</v>
      </c>
      <c r="E16" s="64">
        <v>23032.4</v>
      </c>
      <c r="F16" s="64">
        <v>29012.5</v>
      </c>
      <c r="G16" s="53"/>
      <c r="H16" s="53"/>
      <c r="I16" s="53"/>
      <c r="J16" s="53"/>
    </row>
    <row r="17" spans="1:10" ht="12.75">
      <c r="A17" s="104" t="s">
        <v>155</v>
      </c>
      <c r="B17" s="64">
        <v>2914</v>
      </c>
      <c r="C17" s="64">
        <v>3526.8</v>
      </c>
      <c r="D17" s="64">
        <v>3464.2</v>
      </c>
      <c r="E17" s="64">
        <v>1176.2</v>
      </c>
      <c r="F17" s="64">
        <v>2130.8</v>
      </c>
      <c r="G17" s="53"/>
      <c r="H17" s="53"/>
      <c r="I17" s="53"/>
      <c r="J17" s="53"/>
    </row>
    <row r="18" spans="1:10" ht="12.75" customHeight="1">
      <c r="A18" s="104" t="s">
        <v>117</v>
      </c>
      <c r="B18" s="64">
        <v>61794.5</v>
      </c>
      <c r="C18" s="64">
        <v>60169.3</v>
      </c>
      <c r="D18" s="64">
        <v>50747</v>
      </c>
      <c r="E18" s="64">
        <v>32626.4</v>
      </c>
      <c r="F18" s="64">
        <v>34922.4</v>
      </c>
      <c r="G18" s="53"/>
      <c r="H18" s="53"/>
      <c r="I18" s="53"/>
      <c r="J18" s="53"/>
    </row>
    <row r="19" spans="1:10" ht="12.75" customHeight="1">
      <c r="A19" s="104" t="s">
        <v>156</v>
      </c>
      <c r="B19" s="64">
        <v>4229.8</v>
      </c>
      <c r="C19" s="64">
        <v>5516.7</v>
      </c>
      <c r="D19" s="64">
        <v>2595.9</v>
      </c>
      <c r="E19" s="64">
        <v>2320.5</v>
      </c>
      <c r="F19" s="64">
        <v>2299.9</v>
      </c>
      <c r="G19" s="53"/>
      <c r="H19" s="53"/>
      <c r="I19" s="53"/>
      <c r="J19" s="53"/>
    </row>
    <row r="20" spans="1:10" ht="12.75" customHeight="1">
      <c r="A20" s="104" t="s">
        <v>157</v>
      </c>
      <c r="B20" s="64">
        <v>2321.4</v>
      </c>
      <c r="C20" s="64">
        <v>2293.5</v>
      </c>
      <c r="D20" s="64">
        <v>2345.5</v>
      </c>
      <c r="E20" s="64">
        <v>1937.6</v>
      </c>
      <c r="F20" s="64">
        <v>3494.8</v>
      </c>
      <c r="G20" s="53"/>
      <c r="H20" s="53"/>
      <c r="I20" s="53"/>
      <c r="J20" s="53"/>
    </row>
    <row r="21" spans="1:10" ht="12.75" customHeight="1">
      <c r="A21" s="104" t="s">
        <v>118</v>
      </c>
      <c r="B21" s="64">
        <v>35317.8</v>
      </c>
      <c r="C21" s="64">
        <v>33678.7</v>
      </c>
      <c r="D21" s="64">
        <v>31660.3</v>
      </c>
      <c r="E21" s="64">
        <v>17081.8</v>
      </c>
      <c r="F21" s="64">
        <v>22079.7</v>
      </c>
      <c r="G21" s="53"/>
      <c r="H21" s="53"/>
      <c r="I21" s="53"/>
      <c r="J21" s="53"/>
    </row>
    <row r="22" spans="1:10" ht="12.75" customHeight="1">
      <c r="A22" s="104" t="s">
        <v>222</v>
      </c>
      <c r="B22" s="64">
        <v>15589.9</v>
      </c>
      <c r="C22" s="64">
        <v>14653.7</v>
      </c>
      <c r="D22" s="64">
        <v>10034.1</v>
      </c>
      <c r="E22" s="64">
        <v>8553.8</v>
      </c>
      <c r="F22" s="64">
        <v>3856</v>
      </c>
      <c r="G22" s="53"/>
      <c r="H22" s="53"/>
      <c r="I22" s="53"/>
      <c r="J22" s="53"/>
    </row>
    <row r="23" spans="1:10" ht="12.75">
      <c r="A23" s="104" t="s">
        <v>120</v>
      </c>
      <c r="B23" s="64">
        <v>32414.4</v>
      </c>
      <c r="C23" s="64">
        <v>35322.6</v>
      </c>
      <c r="D23" s="64">
        <v>34819.5</v>
      </c>
      <c r="E23" s="64">
        <v>24970.8</v>
      </c>
      <c r="F23" s="64">
        <v>27570.6</v>
      </c>
      <c r="G23" s="53"/>
      <c r="H23" s="53"/>
      <c r="I23" s="53"/>
      <c r="J23" s="53"/>
    </row>
    <row r="24" spans="1:10" ht="12.75">
      <c r="A24" s="104" t="s">
        <v>158</v>
      </c>
      <c r="B24" s="64">
        <v>2989.6</v>
      </c>
      <c r="C24" s="64">
        <v>3826.6</v>
      </c>
      <c r="D24" s="64">
        <v>3856.2</v>
      </c>
      <c r="E24" s="64">
        <v>2331.4</v>
      </c>
      <c r="F24" s="64">
        <v>1793.9</v>
      </c>
      <c r="G24" s="53"/>
      <c r="H24" s="53"/>
      <c r="I24" s="53"/>
      <c r="J24" s="53"/>
    </row>
    <row r="25" spans="1:10" ht="12.75">
      <c r="A25" s="104" t="s">
        <v>121</v>
      </c>
      <c r="B25" s="64">
        <v>5542.2</v>
      </c>
      <c r="C25" s="64">
        <v>5375.7</v>
      </c>
      <c r="D25" s="64">
        <v>4432.7</v>
      </c>
      <c r="E25" s="64">
        <v>3557.9</v>
      </c>
      <c r="F25" s="64">
        <v>5391.4</v>
      </c>
      <c r="G25" s="53"/>
      <c r="H25" s="53"/>
      <c r="I25" s="53"/>
      <c r="J25" s="53"/>
    </row>
    <row r="26" spans="1:10" ht="12.75">
      <c r="A26" s="104" t="s">
        <v>122</v>
      </c>
      <c r="B26" s="64">
        <v>2468</v>
      </c>
      <c r="C26" s="64">
        <v>2964.5</v>
      </c>
      <c r="D26" s="64">
        <v>3339.1</v>
      </c>
      <c r="E26" s="64">
        <v>1780.8</v>
      </c>
      <c r="F26" s="64">
        <v>2447.8</v>
      </c>
      <c r="G26" s="53"/>
      <c r="H26" s="53"/>
      <c r="I26" s="53"/>
      <c r="J26" s="53"/>
    </row>
    <row r="27" spans="1:10" ht="12.75">
      <c r="A27" s="104" t="s">
        <v>160</v>
      </c>
      <c r="B27" s="64">
        <v>2701.2</v>
      </c>
      <c r="C27" s="64">
        <v>3852.8</v>
      </c>
      <c r="D27" s="64">
        <v>3990.3</v>
      </c>
      <c r="E27" s="64">
        <v>2782.6</v>
      </c>
      <c r="F27" s="64">
        <v>3018.4</v>
      </c>
      <c r="G27" s="53"/>
      <c r="H27" s="53"/>
      <c r="I27" s="53"/>
      <c r="J27" s="53"/>
    </row>
    <row r="28" spans="1:10" ht="12.75">
      <c r="A28" s="104" t="s">
        <v>228</v>
      </c>
      <c r="B28" s="64">
        <v>986.8</v>
      </c>
      <c r="C28" s="64">
        <v>2194</v>
      </c>
      <c r="D28" s="64">
        <v>2273.5</v>
      </c>
      <c r="E28" s="64">
        <v>1244.4</v>
      </c>
      <c r="F28" s="64">
        <v>1215.6</v>
      </c>
      <c r="G28" s="53"/>
      <c r="H28" s="53"/>
      <c r="I28" s="53"/>
      <c r="J28" s="53"/>
    </row>
    <row r="29" spans="1:10" ht="12.75" customHeight="1">
      <c r="A29" s="104" t="s">
        <v>161</v>
      </c>
      <c r="B29" s="64">
        <v>8666.4</v>
      </c>
      <c r="C29" s="64">
        <v>9484.8</v>
      </c>
      <c r="D29" s="64">
        <v>9873.9</v>
      </c>
      <c r="E29" s="64">
        <v>7485.8</v>
      </c>
      <c r="F29" s="64">
        <v>6903.1</v>
      </c>
      <c r="G29" s="53"/>
      <c r="H29" s="53"/>
      <c r="I29" s="53"/>
      <c r="J29" s="53"/>
    </row>
    <row r="30" spans="1:10" ht="12.75" customHeight="1">
      <c r="A30" s="104" t="s">
        <v>125</v>
      </c>
      <c r="B30" s="64">
        <v>134075.3</v>
      </c>
      <c r="C30" s="64">
        <v>96514.7</v>
      </c>
      <c r="D30" s="64">
        <v>68902.3</v>
      </c>
      <c r="E30" s="64">
        <v>42403.4</v>
      </c>
      <c r="F30" s="64">
        <v>43891.4</v>
      </c>
      <c r="G30" s="53"/>
      <c r="H30" s="53"/>
      <c r="I30" s="53"/>
      <c r="J30" s="53"/>
    </row>
    <row r="31" spans="1:10" ht="12.75" customHeight="1">
      <c r="A31" s="104" t="s">
        <v>129</v>
      </c>
      <c r="B31" s="64">
        <v>77004.2</v>
      </c>
      <c r="C31" s="64">
        <v>30255.4</v>
      </c>
      <c r="D31" s="64">
        <v>11265.2</v>
      </c>
      <c r="E31" s="64">
        <v>8494.4</v>
      </c>
      <c r="F31" s="64">
        <v>10195.7</v>
      </c>
      <c r="G31" s="53"/>
      <c r="H31" s="53"/>
      <c r="I31" s="53"/>
      <c r="J31" s="53"/>
    </row>
    <row r="32" spans="1:10" ht="12.75">
      <c r="A32" s="104" t="s">
        <v>130</v>
      </c>
      <c r="B32" s="64">
        <v>4824.8</v>
      </c>
      <c r="C32" s="64">
        <v>5533.1</v>
      </c>
      <c r="D32" s="64">
        <v>5534</v>
      </c>
      <c r="E32" s="64">
        <v>3205.9</v>
      </c>
      <c r="F32" s="64">
        <v>2970.3</v>
      </c>
      <c r="G32" s="53"/>
      <c r="H32" s="53"/>
      <c r="I32" s="53"/>
      <c r="J32" s="53"/>
    </row>
    <row r="33" spans="1:10" ht="12.75">
      <c r="A33" s="104" t="s">
        <v>131</v>
      </c>
      <c r="B33" s="64">
        <v>3305</v>
      </c>
      <c r="C33" s="64">
        <v>3222.6</v>
      </c>
      <c r="D33" s="64">
        <v>2317.6</v>
      </c>
      <c r="E33" s="64">
        <v>2053.2</v>
      </c>
      <c r="F33" s="64">
        <v>2091.3</v>
      </c>
      <c r="G33" s="53"/>
      <c r="H33" s="53"/>
      <c r="I33" s="53"/>
      <c r="J33" s="53"/>
    </row>
    <row r="34" spans="1:10" ht="12.75">
      <c r="A34" s="104" t="s">
        <v>133</v>
      </c>
      <c r="B34" s="64">
        <v>1707.2</v>
      </c>
      <c r="C34" s="64">
        <v>1626</v>
      </c>
      <c r="D34" s="64">
        <v>1698.3</v>
      </c>
      <c r="E34" s="64">
        <v>1081.9</v>
      </c>
      <c r="F34" s="64">
        <v>1077.9</v>
      </c>
      <c r="G34" s="53"/>
      <c r="H34" s="53"/>
      <c r="I34" s="53"/>
      <c r="J34" s="53"/>
    </row>
    <row r="35" spans="1:10" ht="12.75">
      <c r="A35" s="104" t="s">
        <v>134</v>
      </c>
      <c r="B35" s="64">
        <v>9648.1</v>
      </c>
      <c r="C35" s="64">
        <v>10941.2</v>
      </c>
      <c r="D35" s="64">
        <v>11924.8</v>
      </c>
      <c r="E35" s="64">
        <v>7984.4</v>
      </c>
      <c r="F35" s="64">
        <v>9273.2</v>
      </c>
      <c r="G35" s="53"/>
      <c r="H35" s="53"/>
      <c r="I35" s="53"/>
      <c r="J35" s="53"/>
    </row>
    <row r="36" spans="1:10" ht="12.75">
      <c r="A36" s="104" t="s">
        <v>162</v>
      </c>
      <c r="B36" s="64">
        <v>1919.4</v>
      </c>
      <c r="C36" s="64">
        <v>2471.6</v>
      </c>
      <c r="D36" s="64">
        <v>1555.5</v>
      </c>
      <c r="E36" s="64">
        <v>1305.3</v>
      </c>
      <c r="F36" s="64">
        <v>1792.2</v>
      </c>
      <c r="G36" s="53"/>
      <c r="H36" s="53"/>
      <c r="I36" s="53"/>
      <c r="J36" s="53"/>
    </row>
    <row r="37" spans="1:10" ht="12.75">
      <c r="A37" s="104" t="s">
        <v>139</v>
      </c>
      <c r="B37" s="64">
        <v>6737.3</v>
      </c>
      <c r="C37" s="64">
        <v>9563.9</v>
      </c>
      <c r="D37" s="64">
        <v>7668.6</v>
      </c>
      <c r="E37" s="64">
        <v>5680.8</v>
      </c>
      <c r="F37" s="64">
        <v>4850.2</v>
      </c>
      <c r="G37" s="53"/>
      <c r="H37" s="53"/>
      <c r="I37" s="53"/>
      <c r="J37" s="53"/>
    </row>
    <row r="38" spans="1:10" ht="12.75">
      <c r="A38" s="104" t="s">
        <v>141</v>
      </c>
      <c r="B38" s="64">
        <v>1724.5</v>
      </c>
      <c r="C38" s="64">
        <v>1798.3</v>
      </c>
      <c r="D38" s="64">
        <v>1436.6</v>
      </c>
      <c r="E38" s="64">
        <v>1388.1</v>
      </c>
      <c r="F38" s="64">
        <v>1240.5</v>
      </c>
      <c r="G38" s="53"/>
      <c r="H38" s="53"/>
      <c r="I38" s="53"/>
      <c r="J38" s="53"/>
    </row>
    <row r="39" spans="1:10" ht="12.75">
      <c r="A39" s="104" t="s">
        <v>163</v>
      </c>
      <c r="B39" s="64">
        <v>4327.4</v>
      </c>
      <c r="C39" s="64">
        <v>3992.7</v>
      </c>
      <c r="D39" s="64">
        <v>5757</v>
      </c>
      <c r="E39" s="64">
        <v>3808</v>
      </c>
      <c r="F39" s="64">
        <v>3887</v>
      </c>
      <c r="G39" s="53"/>
      <c r="H39" s="53"/>
      <c r="I39" s="53"/>
      <c r="J39" s="53"/>
    </row>
    <row r="40" spans="1:10" ht="12.75">
      <c r="A40" s="104" t="s">
        <v>164</v>
      </c>
      <c r="B40" s="64">
        <v>10934.8</v>
      </c>
      <c r="C40" s="64">
        <v>14035.1</v>
      </c>
      <c r="D40" s="64">
        <v>10859.9</v>
      </c>
      <c r="E40" s="64">
        <v>1368</v>
      </c>
      <c r="F40" s="64">
        <v>1384.3</v>
      </c>
      <c r="G40" s="53"/>
      <c r="H40" s="53"/>
      <c r="I40" s="53"/>
      <c r="J40" s="53"/>
    </row>
    <row r="41" spans="1:10" ht="12.75">
      <c r="A41" s="104" t="s">
        <v>144</v>
      </c>
      <c r="B41" s="64">
        <v>6583.5</v>
      </c>
      <c r="C41" s="64">
        <v>7202.1</v>
      </c>
      <c r="D41" s="64">
        <v>6797.3</v>
      </c>
      <c r="E41" s="64">
        <v>6999</v>
      </c>
      <c r="F41" s="64">
        <v>5786.6</v>
      </c>
      <c r="G41" s="53"/>
      <c r="H41" s="53"/>
      <c r="I41" s="53"/>
      <c r="J41" s="53"/>
    </row>
    <row r="42" spans="1:10" ht="12.75">
      <c r="A42" s="104" t="s">
        <v>165</v>
      </c>
      <c r="B42" s="64">
        <v>5013.3</v>
      </c>
      <c r="C42" s="64">
        <v>5400.9</v>
      </c>
      <c r="D42" s="64">
        <v>5218.2</v>
      </c>
      <c r="E42" s="64">
        <v>5490.7</v>
      </c>
      <c r="F42" s="64">
        <v>4262.3</v>
      </c>
      <c r="G42" s="53"/>
      <c r="H42" s="53"/>
      <c r="I42" s="53"/>
      <c r="J42" s="53"/>
    </row>
    <row r="43" spans="1:10" ht="12.75">
      <c r="A43" s="104" t="s">
        <v>233</v>
      </c>
      <c r="B43" s="64">
        <v>1149.3</v>
      </c>
      <c r="C43" s="64">
        <v>1436.3</v>
      </c>
      <c r="D43" s="64">
        <v>1223.4</v>
      </c>
      <c r="E43" s="64">
        <v>1293.8</v>
      </c>
      <c r="F43" s="64">
        <v>1253.6</v>
      </c>
      <c r="G43" s="53"/>
      <c r="H43" s="53"/>
      <c r="I43" s="53"/>
      <c r="J43" s="53"/>
    </row>
    <row r="44" spans="1:10" ht="12.75">
      <c r="A44" s="104" t="s">
        <v>145</v>
      </c>
      <c r="B44" s="64">
        <v>36733.1</v>
      </c>
      <c r="C44" s="64">
        <v>38213.2</v>
      </c>
      <c r="D44" s="64">
        <v>34376.3</v>
      </c>
      <c r="E44" s="64">
        <v>23104.1</v>
      </c>
      <c r="F44" s="64">
        <v>30515.8</v>
      </c>
      <c r="G44" s="53"/>
      <c r="H44" s="53"/>
      <c r="I44" s="53"/>
      <c r="J44" s="53"/>
    </row>
    <row r="45" spans="1:10" ht="12.75">
      <c r="A45" s="104" t="s">
        <v>166</v>
      </c>
      <c r="B45" s="64">
        <v>33215.8</v>
      </c>
      <c r="C45" s="64">
        <v>35450.7</v>
      </c>
      <c r="D45" s="64">
        <v>31199.8</v>
      </c>
      <c r="E45" s="64">
        <v>20427.6</v>
      </c>
      <c r="F45" s="64">
        <v>28420.2</v>
      </c>
      <c r="G45" s="53"/>
      <c r="H45" s="53"/>
      <c r="I45" s="53"/>
      <c r="J45" s="53"/>
    </row>
    <row r="46" spans="1:10" ht="13.5">
      <c r="A46" s="103" t="s">
        <v>149</v>
      </c>
      <c r="B46" s="98">
        <v>1697404</v>
      </c>
      <c r="C46" s="98">
        <v>1637970.4</v>
      </c>
      <c r="D46" s="98">
        <v>1605840.4</v>
      </c>
      <c r="E46" s="98">
        <v>1097951.9</v>
      </c>
      <c r="F46" s="98">
        <v>1419584.1</v>
      </c>
      <c r="G46" s="53"/>
      <c r="H46" s="53"/>
      <c r="I46" s="53"/>
      <c r="J46" s="53"/>
    </row>
    <row r="47" spans="1:10" ht="12.75">
      <c r="A47" s="104" t="s">
        <v>205</v>
      </c>
      <c r="B47" s="64"/>
      <c r="C47" s="64"/>
      <c r="D47" s="64"/>
      <c r="E47" s="64"/>
      <c r="F47" s="64"/>
      <c r="G47" s="53"/>
      <c r="H47" s="53"/>
      <c r="I47" s="53"/>
      <c r="J47" s="53"/>
    </row>
    <row r="48" spans="1:6" ht="13.5">
      <c r="A48" s="126" t="s">
        <v>223</v>
      </c>
      <c r="B48" s="104"/>
      <c r="C48" s="109"/>
      <c r="D48" s="104"/>
      <c r="E48" s="104"/>
      <c r="F48" s="64"/>
    </row>
    <row r="49" spans="1:6" ht="4.5" customHeight="1">
      <c r="A49" s="104"/>
      <c r="B49" s="104"/>
      <c r="C49" s="109"/>
      <c r="D49" s="104"/>
      <c r="E49" s="104"/>
      <c r="F49" s="64"/>
    </row>
    <row r="50" spans="1:6" ht="3" customHeight="1" hidden="1">
      <c r="A50" s="142"/>
      <c r="B50" s="142"/>
      <c r="C50" s="142"/>
      <c r="D50" s="142"/>
      <c r="E50" s="142"/>
      <c r="F50" s="64"/>
    </row>
    <row r="51" spans="1:6" ht="12.75">
      <c r="A51" s="2" t="s">
        <v>249</v>
      </c>
      <c r="B51" s="142"/>
      <c r="C51" s="142"/>
      <c r="D51" s="142"/>
      <c r="E51" s="142"/>
      <c r="F51" s="64"/>
    </row>
    <row r="52" spans="1:6" ht="4.5" customHeight="1">
      <c r="A52" s="2"/>
      <c r="B52" s="142"/>
      <c r="C52" s="142"/>
      <c r="D52" s="142"/>
      <c r="E52" s="142"/>
      <c r="F52" s="64"/>
    </row>
    <row r="53" spans="1:6" ht="12.75">
      <c r="A53" s="2" t="s">
        <v>245</v>
      </c>
      <c r="B53" s="142"/>
      <c r="C53" s="142"/>
      <c r="D53" s="142"/>
      <c r="E53" s="142"/>
      <c r="F53" s="64"/>
    </row>
    <row r="61" ht="8.25" customHeight="1"/>
    <row r="68" ht="8.25" customHeight="1"/>
    <row r="75" ht="6" customHeight="1"/>
    <row r="82" ht="4.5" customHeight="1"/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55" t="s">
        <v>195</v>
      </c>
      <c r="B1" s="55"/>
      <c r="C1" s="55"/>
      <c r="D1" s="55"/>
      <c r="E1" s="55"/>
      <c r="F1" s="55"/>
      <c r="G1" s="55"/>
      <c r="H1" s="55"/>
      <c r="I1" s="39"/>
    </row>
    <row r="2" spans="1:9" s="1" customFormat="1" ht="14.25">
      <c r="A2" s="2"/>
      <c r="B2" s="2"/>
      <c r="C2" s="2"/>
      <c r="D2" s="140"/>
      <c r="E2" s="140"/>
      <c r="F2" s="56" t="s">
        <v>243</v>
      </c>
      <c r="G2" s="140"/>
      <c r="H2" s="140"/>
      <c r="I2" s="39"/>
    </row>
    <row r="3" spans="1:9" ht="14.25">
      <c r="A3" s="57" t="s">
        <v>1</v>
      </c>
      <c r="B3" s="58" t="s">
        <v>234</v>
      </c>
      <c r="C3" s="59"/>
      <c r="D3" s="58" t="s">
        <v>219</v>
      </c>
      <c r="E3" s="141"/>
      <c r="F3" s="58" t="s">
        <v>220</v>
      </c>
      <c r="G3" s="141"/>
      <c r="H3" s="58" t="s">
        <v>226</v>
      </c>
      <c r="I3" s="4"/>
    </row>
    <row r="4" spans="1:9" ht="9" customHeight="1">
      <c r="A4" s="60"/>
      <c r="B4" s="61"/>
      <c r="C4" s="61"/>
      <c r="D4" s="61"/>
      <c r="E4" s="61"/>
      <c r="F4" s="61"/>
      <c r="G4" s="61"/>
      <c r="H4" s="61"/>
      <c r="I4" s="39"/>
    </row>
    <row r="5" spans="1:9" ht="14.25">
      <c r="A5" s="60"/>
      <c r="B5" s="127" t="s">
        <v>2</v>
      </c>
      <c r="C5" s="127"/>
      <c r="D5" s="127"/>
      <c r="E5" s="127"/>
      <c r="F5" s="127"/>
      <c r="G5" s="127"/>
      <c r="H5" s="127"/>
      <c r="I5" s="39"/>
    </row>
    <row r="6" spans="1:9" ht="14.25">
      <c r="A6" s="2" t="s">
        <v>3</v>
      </c>
      <c r="B6" s="142"/>
      <c r="C6" s="142"/>
      <c r="D6" s="142"/>
      <c r="E6" s="142"/>
      <c r="F6" s="142"/>
      <c r="G6" s="2"/>
      <c r="H6" s="2"/>
      <c r="I6" s="39"/>
    </row>
    <row r="7" spans="1:9" ht="15" customHeight="1">
      <c r="A7" s="2" t="s">
        <v>4</v>
      </c>
      <c r="B7" s="63">
        <v>11.89</v>
      </c>
      <c r="C7" s="2"/>
      <c r="D7" s="63">
        <v>11.093</v>
      </c>
      <c r="E7" s="63"/>
      <c r="F7" s="63">
        <v>11.093</v>
      </c>
      <c r="G7" s="63"/>
      <c r="H7" s="63">
        <v>11.093</v>
      </c>
      <c r="I7" s="39"/>
    </row>
    <row r="8" spans="1:9" ht="14.25">
      <c r="A8" s="2" t="s">
        <v>5</v>
      </c>
      <c r="B8" s="63">
        <v>8.081</v>
      </c>
      <c r="C8" s="2"/>
      <c r="D8" s="63">
        <v>9.845</v>
      </c>
      <c r="E8" s="63"/>
      <c r="F8" s="63">
        <v>9.845</v>
      </c>
      <c r="G8" s="63"/>
      <c r="H8" s="63">
        <v>9.845</v>
      </c>
      <c r="I8" s="39"/>
    </row>
    <row r="9" spans="1:9" ht="6.75" customHeight="1">
      <c r="A9" s="2"/>
      <c r="B9" s="63"/>
      <c r="C9" s="63"/>
      <c r="D9" s="63"/>
      <c r="E9" s="63"/>
      <c r="F9" s="63"/>
      <c r="G9" s="63"/>
      <c r="H9" s="64"/>
      <c r="I9" s="39"/>
    </row>
    <row r="10" spans="1:9" ht="14.25">
      <c r="A10" s="2"/>
      <c r="B10" s="127" t="s">
        <v>190</v>
      </c>
      <c r="C10" s="128"/>
      <c r="D10" s="128"/>
      <c r="E10" s="128"/>
      <c r="F10" s="128"/>
      <c r="G10" s="128"/>
      <c r="H10" s="128"/>
      <c r="I10" s="39"/>
    </row>
    <row r="11" spans="1:9" ht="8.25" customHeight="1">
      <c r="A11" s="2"/>
      <c r="B11" s="66"/>
      <c r="C11" s="66"/>
      <c r="D11" s="67"/>
      <c r="E11" s="67"/>
      <c r="F11" s="67"/>
      <c r="G11" s="67"/>
      <c r="H11" s="68"/>
      <c r="I11" s="39"/>
    </row>
    <row r="12" spans="1:9" ht="14.25">
      <c r="A12" s="2" t="s">
        <v>7</v>
      </c>
      <c r="B12" s="61">
        <v>835</v>
      </c>
      <c r="C12" s="2"/>
      <c r="D12" s="61">
        <v>841</v>
      </c>
      <c r="E12" s="2"/>
      <c r="F12" s="61">
        <v>841</v>
      </c>
      <c r="G12" s="2"/>
      <c r="H12" s="61">
        <v>841</v>
      </c>
      <c r="I12" s="39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9"/>
    </row>
    <row r="14" spans="1:9" ht="14.25">
      <c r="A14" s="2"/>
      <c r="B14" s="127" t="s">
        <v>8</v>
      </c>
      <c r="C14" s="128"/>
      <c r="D14" s="128"/>
      <c r="E14" s="128"/>
      <c r="F14" s="128"/>
      <c r="G14" s="128"/>
      <c r="H14" s="128"/>
      <c r="I14" s="39"/>
    </row>
    <row r="15" spans="1:9" ht="8.25" customHeight="1">
      <c r="A15" s="2"/>
      <c r="B15" s="66"/>
      <c r="C15" s="66"/>
      <c r="D15" s="67"/>
      <c r="E15" s="67"/>
      <c r="F15" s="67"/>
      <c r="G15" s="67"/>
      <c r="H15" s="2"/>
      <c r="I15" s="39"/>
    </row>
    <row r="16" spans="1:9" ht="14.25">
      <c r="A16" s="2" t="s">
        <v>9</v>
      </c>
      <c r="B16" s="63">
        <v>6.868</v>
      </c>
      <c r="C16" s="63"/>
      <c r="D16" s="63">
        <v>3.02</v>
      </c>
      <c r="E16" s="142"/>
      <c r="F16" s="63">
        <v>3.02</v>
      </c>
      <c r="G16" s="142"/>
      <c r="H16" s="63">
        <v>3.02</v>
      </c>
      <c r="I16" s="40"/>
    </row>
    <row r="17" spans="1:9" ht="14.25">
      <c r="A17" s="2" t="s">
        <v>10</v>
      </c>
      <c r="B17" s="63">
        <v>14.061</v>
      </c>
      <c r="C17" s="63"/>
      <c r="D17" s="63">
        <v>17.257</v>
      </c>
      <c r="E17" s="142"/>
      <c r="F17" s="63">
        <v>17.257</v>
      </c>
      <c r="G17" s="142"/>
      <c r="H17" s="63">
        <v>17.257</v>
      </c>
      <c r="I17" s="40"/>
    </row>
    <row r="18" spans="1:9" ht="14.25">
      <c r="A18" s="2" t="s">
        <v>11</v>
      </c>
      <c r="B18" s="63">
        <v>20.929</v>
      </c>
      <c r="C18" s="63"/>
      <c r="D18" s="63">
        <v>20.277</v>
      </c>
      <c r="E18" s="142"/>
      <c r="F18" s="63">
        <v>20.277</v>
      </c>
      <c r="G18" s="142"/>
      <c r="H18" s="63">
        <v>20.277</v>
      </c>
      <c r="I18" s="40"/>
    </row>
    <row r="19" spans="1:9" ht="14.25">
      <c r="A19" s="2" t="s">
        <v>12</v>
      </c>
      <c r="B19" s="63">
        <v>2.385</v>
      </c>
      <c r="C19" s="63"/>
      <c r="D19" s="63">
        <v>2.535</v>
      </c>
      <c r="E19" s="142"/>
      <c r="F19" s="63">
        <v>2.535</v>
      </c>
      <c r="G19" s="142"/>
      <c r="H19" s="63">
        <v>2.535</v>
      </c>
      <c r="I19" s="40"/>
    </row>
    <row r="20" spans="1:9" ht="14.25">
      <c r="A20" s="2" t="s">
        <v>13</v>
      </c>
      <c r="B20" s="63">
        <v>15.586</v>
      </c>
      <c r="C20" s="63"/>
      <c r="D20" s="63">
        <v>14.575</v>
      </c>
      <c r="E20" s="142"/>
      <c r="F20" s="63">
        <v>14.325</v>
      </c>
      <c r="G20" s="142"/>
      <c r="H20" s="63">
        <v>14.325</v>
      </c>
      <c r="I20" s="40"/>
    </row>
    <row r="21" spans="1:9" ht="14.25">
      <c r="A21" s="2" t="s">
        <v>14</v>
      </c>
      <c r="B21" s="63">
        <v>17.971</v>
      </c>
      <c r="C21" s="63"/>
      <c r="D21" s="63">
        <v>17.11</v>
      </c>
      <c r="E21" s="142"/>
      <c r="F21" s="63">
        <v>16.86</v>
      </c>
      <c r="G21" s="142"/>
      <c r="H21" s="63">
        <v>16.86</v>
      </c>
      <c r="I21" s="40"/>
    </row>
    <row r="22" spans="1:9" ht="14.25">
      <c r="A22" s="2" t="s">
        <v>15</v>
      </c>
      <c r="B22" s="63">
        <v>3.02</v>
      </c>
      <c r="C22" s="63"/>
      <c r="D22" s="63">
        <v>3.138</v>
      </c>
      <c r="E22" s="142"/>
      <c r="F22" s="63">
        <v>3.438</v>
      </c>
      <c r="G22" s="142"/>
      <c r="H22" s="63">
        <v>3.438</v>
      </c>
      <c r="I22" s="40"/>
    </row>
    <row r="23" spans="1:9" ht="8.25" customHeight="1">
      <c r="A23" s="2"/>
      <c r="B23" s="63"/>
      <c r="C23" s="63"/>
      <c r="D23" s="142"/>
      <c r="E23" s="63"/>
      <c r="F23" s="63"/>
      <c r="G23" s="63"/>
      <c r="H23" s="2"/>
      <c r="I23" s="39"/>
    </row>
    <row r="24" spans="1:9" ht="14.25">
      <c r="A24" s="2"/>
      <c r="B24" s="127" t="s">
        <v>16</v>
      </c>
      <c r="C24" s="128"/>
      <c r="D24" s="128"/>
      <c r="E24" s="128"/>
      <c r="F24" s="128"/>
      <c r="G24" s="128"/>
      <c r="H24" s="128"/>
      <c r="I24" s="39"/>
    </row>
    <row r="25" spans="1:9" ht="6.75" customHeight="1">
      <c r="A25" s="2"/>
      <c r="B25" s="66"/>
      <c r="C25" s="66"/>
      <c r="D25" s="69"/>
      <c r="E25" s="69"/>
      <c r="F25" s="69"/>
      <c r="G25" s="69"/>
      <c r="H25" s="2"/>
      <c r="I25" s="39"/>
    </row>
    <row r="26" spans="1:9" ht="14.25">
      <c r="A26" s="2" t="s">
        <v>17</v>
      </c>
      <c r="B26" s="70">
        <v>16.8</v>
      </c>
      <c r="C26" s="2"/>
      <c r="D26" s="70">
        <v>18.3</v>
      </c>
      <c r="E26" s="71"/>
      <c r="F26" s="70">
        <v>20.4</v>
      </c>
      <c r="G26" s="71"/>
      <c r="H26" s="70">
        <v>20.4</v>
      </c>
      <c r="I26" s="40"/>
    </row>
    <row r="27" spans="1:9" ht="7.5" customHeight="1">
      <c r="A27" s="2"/>
      <c r="B27" s="142"/>
      <c r="C27" s="142"/>
      <c r="D27" s="71"/>
      <c r="E27" s="71"/>
      <c r="F27" s="142"/>
      <c r="G27" s="142"/>
      <c r="H27" s="142"/>
      <c r="I27" s="39"/>
    </row>
    <row r="28" spans="1:9" ht="14.25">
      <c r="A28" s="2"/>
      <c r="B28" s="127" t="s">
        <v>18</v>
      </c>
      <c r="C28" s="128"/>
      <c r="D28" s="128"/>
      <c r="E28" s="128"/>
      <c r="F28" s="128"/>
      <c r="G28" s="128"/>
      <c r="H28" s="128"/>
      <c r="I28" s="39"/>
    </row>
    <row r="29" spans="1:9" ht="7.5" customHeight="1">
      <c r="A29" s="2"/>
      <c r="B29" s="66"/>
      <c r="C29" s="66"/>
      <c r="D29" s="72"/>
      <c r="E29" s="72"/>
      <c r="F29" s="72"/>
      <c r="G29" s="72"/>
      <c r="H29" s="2"/>
      <c r="I29" s="39"/>
    </row>
    <row r="30" spans="1:9" ht="14.25">
      <c r="A30" s="2" t="s">
        <v>19</v>
      </c>
      <c r="B30" s="142"/>
      <c r="C30" s="142"/>
      <c r="D30" s="69"/>
      <c r="E30" s="69"/>
      <c r="F30" s="69"/>
      <c r="G30" s="69"/>
      <c r="H30" s="2"/>
      <c r="I30" s="39"/>
    </row>
    <row r="31" spans="1:9" ht="14.25">
      <c r="A31" s="2" t="s">
        <v>4</v>
      </c>
      <c r="B31" s="71">
        <v>202</v>
      </c>
      <c r="C31" s="73"/>
      <c r="D31" s="71">
        <v>126.5</v>
      </c>
      <c r="E31" s="71"/>
      <c r="F31" s="71">
        <v>126.5</v>
      </c>
      <c r="G31" s="71"/>
      <c r="H31" s="71">
        <v>126.5</v>
      </c>
      <c r="I31" s="39"/>
    </row>
    <row r="32" spans="1:9" ht="14.25">
      <c r="A32" s="2" t="s">
        <v>5</v>
      </c>
      <c r="B32" s="71">
        <v>194</v>
      </c>
      <c r="C32" s="73"/>
      <c r="D32" s="71">
        <v>123.8</v>
      </c>
      <c r="E32" s="71"/>
      <c r="F32" s="71">
        <v>123.8</v>
      </c>
      <c r="G32" s="71"/>
      <c r="H32" s="71">
        <v>123.8</v>
      </c>
      <c r="I32" s="39"/>
    </row>
    <row r="33" spans="1:9" ht="7.5" customHeight="1">
      <c r="A33" s="2"/>
      <c r="B33" s="74"/>
      <c r="C33" s="74"/>
      <c r="D33" s="74"/>
      <c r="E33" s="74"/>
      <c r="F33" s="74"/>
      <c r="G33" s="74"/>
      <c r="H33" s="2"/>
      <c r="I33" s="39"/>
    </row>
    <row r="34" spans="1:9" ht="14.25">
      <c r="A34" s="2"/>
      <c r="B34" s="127" t="s">
        <v>6</v>
      </c>
      <c r="C34" s="128"/>
      <c r="D34" s="128"/>
      <c r="E34" s="128"/>
      <c r="F34" s="128"/>
      <c r="G34" s="128"/>
      <c r="H34" s="128"/>
      <c r="I34" s="39"/>
    </row>
    <row r="35" spans="1:9" ht="8.25" customHeight="1">
      <c r="A35" s="2"/>
      <c r="B35" s="66"/>
      <c r="C35" s="66"/>
      <c r="D35" s="142"/>
      <c r="E35" s="68"/>
      <c r="F35" s="69"/>
      <c r="G35" s="69"/>
      <c r="H35" s="2"/>
      <c r="I35" s="39"/>
    </row>
    <row r="36" spans="1:9" ht="14.25">
      <c r="A36" s="2" t="s">
        <v>7</v>
      </c>
      <c r="B36" s="64">
        <v>1352</v>
      </c>
      <c r="C36" s="64"/>
      <c r="D36" s="64">
        <v>1423</v>
      </c>
      <c r="E36" s="142"/>
      <c r="F36" s="64">
        <v>1423</v>
      </c>
      <c r="G36" s="142"/>
      <c r="H36" s="64">
        <v>1423</v>
      </c>
      <c r="I36" s="39"/>
    </row>
    <row r="37" spans="1:9" ht="9" customHeight="1">
      <c r="A37" s="2"/>
      <c r="B37" s="75"/>
      <c r="C37" s="75"/>
      <c r="D37" s="75"/>
      <c r="E37" s="75"/>
      <c r="F37" s="75"/>
      <c r="G37" s="75"/>
      <c r="H37" s="2"/>
      <c r="I37" s="39"/>
    </row>
    <row r="38" spans="1:9" ht="14.25">
      <c r="A38" s="2"/>
      <c r="B38" s="127" t="s">
        <v>20</v>
      </c>
      <c r="C38" s="128"/>
      <c r="D38" s="128"/>
      <c r="E38" s="128"/>
      <c r="F38" s="128"/>
      <c r="G38" s="128"/>
      <c r="H38" s="128"/>
      <c r="I38" s="39"/>
    </row>
    <row r="39" spans="1:9" ht="6.75" customHeight="1">
      <c r="A39" s="2"/>
      <c r="B39" s="66"/>
      <c r="C39" s="66"/>
      <c r="D39" s="68"/>
      <c r="E39" s="68"/>
      <c r="F39" s="68"/>
      <c r="G39" s="68"/>
      <c r="H39" s="142"/>
      <c r="I39" s="39"/>
    </row>
    <row r="40" spans="1:9" ht="14.25">
      <c r="A40" s="2" t="s">
        <v>9</v>
      </c>
      <c r="B40" s="2">
        <v>382</v>
      </c>
      <c r="C40" s="2"/>
      <c r="D40" s="2">
        <v>130</v>
      </c>
      <c r="E40" s="2"/>
      <c r="F40" s="2">
        <v>130</v>
      </c>
      <c r="G40" s="2"/>
      <c r="H40" s="2">
        <v>130</v>
      </c>
      <c r="I40" s="39"/>
    </row>
    <row r="41" spans="1:9" ht="14.25">
      <c r="A41" s="2" t="s">
        <v>10</v>
      </c>
      <c r="B41" s="2">
        <v>547</v>
      </c>
      <c r="C41" s="64"/>
      <c r="D41" s="2">
        <v>367</v>
      </c>
      <c r="E41" s="2"/>
      <c r="F41" s="2">
        <v>367</v>
      </c>
      <c r="G41" s="2"/>
      <c r="H41" s="2">
        <v>367</v>
      </c>
      <c r="I41" s="39"/>
    </row>
    <row r="42" spans="1:9" ht="14.25">
      <c r="A42" s="2" t="s">
        <v>11</v>
      </c>
      <c r="B42" s="64">
        <v>930</v>
      </c>
      <c r="C42" s="64"/>
      <c r="D42" s="64">
        <v>502</v>
      </c>
      <c r="E42" s="2"/>
      <c r="F42" s="64">
        <v>502</v>
      </c>
      <c r="G42" s="2"/>
      <c r="H42" s="64">
        <v>502</v>
      </c>
      <c r="I42" s="39"/>
    </row>
    <row r="43" spans="1:9" ht="14.25">
      <c r="A43" s="2" t="s">
        <v>12</v>
      </c>
      <c r="B43" s="2">
        <v>15</v>
      </c>
      <c r="C43" s="64"/>
      <c r="D43" s="2">
        <v>15</v>
      </c>
      <c r="E43" s="2"/>
      <c r="F43" s="2">
        <v>15</v>
      </c>
      <c r="G43" s="2"/>
      <c r="H43" s="2">
        <v>15</v>
      </c>
      <c r="I43" s="39"/>
    </row>
    <row r="44" spans="1:9" ht="14.25">
      <c r="A44" s="2" t="s">
        <v>13</v>
      </c>
      <c r="B44" s="2">
        <v>785</v>
      </c>
      <c r="C44" s="64"/>
      <c r="D44" s="2">
        <v>425</v>
      </c>
      <c r="E44" s="2"/>
      <c r="F44" s="2">
        <v>425</v>
      </c>
      <c r="G44" s="2"/>
      <c r="H44" s="2">
        <v>425</v>
      </c>
      <c r="I44" s="39"/>
    </row>
    <row r="45" spans="1:9" ht="14.25">
      <c r="A45" s="2" t="s">
        <v>14</v>
      </c>
      <c r="B45" s="2">
        <v>800</v>
      </c>
      <c r="C45" s="64"/>
      <c r="D45" s="2">
        <v>440</v>
      </c>
      <c r="E45" s="2"/>
      <c r="F45" s="2">
        <v>440</v>
      </c>
      <c r="G45" s="2"/>
      <c r="H45" s="2">
        <v>440</v>
      </c>
      <c r="I45" s="39"/>
    </row>
    <row r="46" spans="1:9" ht="14.25">
      <c r="A46" s="2" t="s">
        <v>15</v>
      </c>
      <c r="B46" s="2">
        <v>130</v>
      </c>
      <c r="C46" s="2"/>
      <c r="D46" s="2">
        <v>62</v>
      </c>
      <c r="E46" s="2"/>
      <c r="F46" s="2">
        <v>62</v>
      </c>
      <c r="G46" s="2"/>
      <c r="H46" s="2">
        <v>62</v>
      </c>
      <c r="I46" s="39"/>
    </row>
    <row r="47" spans="1:9" ht="7.5" customHeight="1">
      <c r="A47" s="2"/>
      <c r="B47" s="2"/>
      <c r="C47" s="2"/>
      <c r="D47" s="2"/>
      <c r="E47" s="2"/>
      <c r="F47" s="142"/>
      <c r="G47" s="142"/>
      <c r="H47" s="142"/>
      <c r="I47" s="39"/>
    </row>
    <row r="48" spans="1:9" ht="14.25">
      <c r="A48" s="2"/>
      <c r="B48" s="127" t="s">
        <v>16</v>
      </c>
      <c r="C48" s="128"/>
      <c r="D48" s="128"/>
      <c r="E48" s="128"/>
      <c r="F48" s="128"/>
      <c r="G48" s="128"/>
      <c r="H48" s="128"/>
      <c r="I48" s="39"/>
    </row>
    <row r="49" spans="1:9" s="1" customFormat="1" ht="8.25" customHeight="1">
      <c r="A49" s="2"/>
      <c r="B49" s="66"/>
      <c r="C49" s="66"/>
      <c r="D49" s="69"/>
      <c r="E49" s="69"/>
      <c r="F49" s="73"/>
      <c r="G49" s="73"/>
      <c r="H49" s="2"/>
      <c r="I49" s="39"/>
    </row>
    <row r="50" spans="1:9" ht="14.25">
      <c r="A50" s="55" t="s">
        <v>17</v>
      </c>
      <c r="B50" s="76">
        <v>16.3</v>
      </c>
      <c r="C50" s="77"/>
      <c r="D50" s="76">
        <v>14.1</v>
      </c>
      <c r="E50" s="141"/>
      <c r="F50" s="76">
        <v>14.1</v>
      </c>
      <c r="G50" s="141"/>
      <c r="H50" s="76">
        <v>14.1</v>
      </c>
      <c r="I50" s="39"/>
    </row>
    <row r="51" spans="1:9" ht="3.75" customHeight="1">
      <c r="A51" s="2"/>
      <c r="B51" s="71"/>
      <c r="C51" s="71"/>
      <c r="D51" s="73"/>
      <c r="E51" s="73"/>
      <c r="F51" s="73"/>
      <c r="G51" s="73"/>
      <c r="H51" s="73"/>
      <c r="I51" s="39"/>
    </row>
    <row r="52" spans="1:9" ht="13.5" customHeight="1">
      <c r="A52" s="2" t="s">
        <v>35</v>
      </c>
      <c r="B52" s="78"/>
      <c r="C52" s="78"/>
      <c r="D52" s="78"/>
      <c r="E52" s="78"/>
      <c r="F52" s="78"/>
      <c r="G52" s="78"/>
      <c r="H52" s="78"/>
      <c r="I52" s="39"/>
    </row>
    <row r="53" spans="1:9" ht="13.5" customHeight="1">
      <c r="A53" s="2" t="s">
        <v>244</v>
      </c>
      <c r="B53" s="78"/>
      <c r="C53" s="78"/>
      <c r="D53" s="78"/>
      <c r="E53" s="78"/>
      <c r="F53" s="78"/>
      <c r="G53" s="78"/>
      <c r="H53" s="78"/>
      <c r="I53" s="39"/>
    </row>
    <row r="54" spans="1:9" ht="6.75" customHeight="1">
      <c r="A54" s="142"/>
      <c r="B54" s="142"/>
      <c r="C54" s="142"/>
      <c r="D54" s="142"/>
      <c r="E54" s="142"/>
      <c r="F54" s="142"/>
      <c r="G54" s="142"/>
      <c r="H54" s="142"/>
      <c r="I54" s="39"/>
    </row>
    <row r="55" spans="1:9" ht="13.5" customHeight="1">
      <c r="A55" s="2" t="s">
        <v>21</v>
      </c>
      <c r="B55" s="142"/>
      <c r="C55" s="142"/>
      <c r="D55" s="142"/>
      <c r="E55" s="142"/>
      <c r="F55" s="142"/>
      <c r="G55" s="142"/>
      <c r="H55" s="142"/>
      <c r="I55" s="39"/>
    </row>
    <row r="56" spans="1:9" ht="6.75" customHeight="1">
      <c r="A56" s="2"/>
      <c r="B56" s="142"/>
      <c r="C56" s="142"/>
      <c r="D56" s="142"/>
      <c r="E56" s="142"/>
      <c r="F56" s="142"/>
      <c r="G56" s="142"/>
      <c r="H56" s="142"/>
      <c r="I56" s="39"/>
    </row>
    <row r="57" spans="1:9" ht="13.5" customHeight="1">
      <c r="A57" s="2" t="s">
        <v>245</v>
      </c>
      <c r="B57" s="2"/>
      <c r="C57" s="142"/>
      <c r="D57" s="142"/>
      <c r="E57" s="142"/>
      <c r="F57" s="142"/>
      <c r="G57" s="142"/>
      <c r="H57" s="142"/>
      <c r="I57" s="39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55" t="s">
        <v>196</v>
      </c>
      <c r="B1" s="55"/>
      <c r="C1" s="55"/>
      <c r="D1" s="55"/>
      <c r="E1" s="55"/>
      <c r="F1" s="55"/>
      <c r="G1" s="55"/>
      <c r="H1" s="55"/>
      <c r="I1" s="39"/>
    </row>
    <row r="2" spans="1:9" s="1" customFormat="1" ht="14.25">
      <c r="A2" s="2"/>
      <c r="B2" s="2"/>
      <c r="C2" s="2"/>
      <c r="D2" s="79"/>
      <c r="E2" s="79"/>
      <c r="F2" s="56" t="s">
        <v>243</v>
      </c>
      <c r="G2" s="56"/>
      <c r="H2" s="56"/>
      <c r="I2" s="39"/>
    </row>
    <row r="3" spans="1:9" s="1" customFormat="1" ht="14.25">
      <c r="A3" s="57" t="s">
        <v>1</v>
      </c>
      <c r="B3" s="58" t="s">
        <v>234</v>
      </c>
      <c r="C3" s="59"/>
      <c r="D3" s="58" t="s">
        <v>219</v>
      </c>
      <c r="E3" s="141"/>
      <c r="F3" s="58" t="s">
        <v>220</v>
      </c>
      <c r="G3" s="141"/>
      <c r="H3" s="58" t="s">
        <v>226</v>
      </c>
      <c r="I3" s="39"/>
    </row>
    <row r="4" spans="1:9" s="1" customFormat="1" ht="8.25" customHeight="1">
      <c r="A4" s="60"/>
      <c r="B4" s="61"/>
      <c r="C4" s="61"/>
      <c r="D4" s="61"/>
      <c r="E4" s="61"/>
      <c r="F4" s="61"/>
      <c r="G4" s="61"/>
      <c r="H4" s="61"/>
      <c r="I4" s="3"/>
    </row>
    <row r="5" spans="1:9" s="1" customFormat="1" ht="14.25">
      <c r="A5" s="2"/>
      <c r="B5" s="127" t="s">
        <v>22</v>
      </c>
      <c r="C5" s="127"/>
      <c r="D5" s="127"/>
      <c r="E5" s="127"/>
      <c r="F5" s="127"/>
      <c r="G5" s="127"/>
      <c r="H5" s="127"/>
      <c r="I5" s="39"/>
    </row>
    <row r="6" spans="1:9" s="1" customFormat="1" ht="14.25">
      <c r="A6" s="2" t="s">
        <v>23</v>
      </c>
      <c r="B6" s="2"/>
      <c r="C6" s="2"/>
      <c r="D6" s="2"/>
      <c r="E6" s="2"/>
      <c r="F6" s="2"/>
      <c r="G6" s="2"/>
      <c r="H6" s="2"/>
      <c r="I6" s="39"/>
    </row>
    <row r="7" spans="1:9" s="1" customFormat="1" ht="14.25">
      <c r="A7" s="2" t="s">
        <v>24</v>
      </c>
      <c r="B7" s="2"/>
      <c r="C7" s="2"/>
      <c r="D7" s="2"/>
      <c r="E7" s="2"/>
      <c r="F7" s="2"/>
      <c r="G7" s="2"/>
      <c r="H7" s="2"/>
      <c r="I7" s="39"/>
    </row>
    <row r="8" spans="1:9" s="1" customFormat="1" ht="14.25">
      <c r="A8" s="2" t="s">
        <v>25</v>
      </c>
      <c r="B8" s="80">
        <v>97.04</v>
      </c>
      <c r="C8" s="80"/>
      <c r="D8" s="80">
        <v>88.41</v>
      </c>
      <c r="E8" s="80"/>
      <c r="F8" s="80">
        <v>88.66</v>
      </c>
      <c r="G8" s="80"/>
      <c r="H8" s="80">
        <v>87.32</v>
      </c>
      <c r="I8" s="4"/>
    </row>
    <row r="9" spans="1:9" s="1" customFormat="1" ht="14.25">
      <c r="A9" s="2" t="s">
        <v>26</v>
      </c>
      <c r="B9" s="80">
        <v>89.79</v>
      </c>
      <c r="C9" s="80"/>
      <c r="D9" s="80">
        <v>85.26</v>
      </c>
      <c r="E9" s="80"/>
      <c r="F9" s="80">
        <v>85.51</v>
      </c>
      <c r="G9" s="80"/>
      <c r="H9" s="80">
        <v>84.17</v>
      </c>
      <c r="I9" s="4"/>
    </row>
    <row r="10" spans="1:9" s="1" customFormat="1" ht="14.25">
      <c r="A10" s="2" t="s">
        <v>27</v>
      </c>
      <c r="B10" s="142"/>
      <c r="C10" s="80"/>
      <c r="D10" s="142"/>
      <c r="E10" s="142"/>
      <c r="F10" s="142"/>
      <c r="G10" s="142"/>
      <c r="H10" s="142"/>
      <c r="I10" s="4"/>
    </row>
    <row r="11" spans="1:9" s="1" customFormat="1" ht="14.25">
      <c r="A11" s="2" t="s">
        <v>25</v>
      </c>
      <c r="B11" s="80">
        <v>111.79</v>
      </c>
      <c r="C11" s="2"/>
      <c r="D11" s="80">
        <v>120.96</v>
      </c>
      <c r="E11" s="80"/>
      <c r="F11" s="80">
        <v>120.15</v>
      </c>
      <c r="G11" s="80"/>
      <c r="H11" s="80">
        <v>119.85</v>
      </c>
      <c r="I11" s="4"/>
    </row>
    <row r="12" spans="1:9" s="1" customFormat="1" ht="14.25">
      <c r="A12" s="2" t="s">
        <v>26</v>
      </c>
      <c r="B12" s="80">
        <v>97.18</v>
      </c>
      <c r="C12" s="2"/>
      <c r="D12" s="80">
        <v>103.33</v>
      </c>
      <c r="E12" s="80"/>
      <c r="F12" s="80">
        <v>102.53</v>
      </c>
      <c r="G12" s="80"/>
      <c r="H12" s="80">
        <v>102.23</v>
      </c>
      <c r="I12" s="4"/>
    </row>
    <row r="13" spans="1:9" s="1" customFormat="1" ht="14.25">
      <c r="A13" s="2" t="s">
        <v>28</v>
      </c>
      <c r="B13" s="142"/>
      <c r="C13" s="2"/>
      <c r="D13" s="142"/>
      <c r="E13" s="142"/>
      <c r="F13" s="142"/>
      <c r="G13" s="142"/>
      <c r="H13" s="142"/>
      <c r="I13" s="4"/>
    </row>
    <row r="14" spans="1:9" s="1" customFormat="1" ht="14.25">
      <c r="A14" s="2" t="s">
        <v>25</v>
      </c>
      <c r="B14" s="80">
        <v>49.06</v>
      </c>
      <c r="C14" s="2"/>
      <c r="D14" s="80">
        <v>46.56</v>
      </c>
      <c r="E14" s="80"/>
      <c r="F14" s="80">
        <v>46.44</v>
      </c>
      <c r="G14" s="80"/>
      <c r="H14" s="80">
        <v>46.28</v>
      </c>
      <c r="I14" s="39"/>
    </row>
    <row r="15" spans="1:9" s="1" customFormat="1" ht="14.25">
      <c r="A15" s="2" t="s">
        <v>26</v>
      </c>
      <c r="B15" s="80">
        <v>49.05</v>
      </c>
      <c r="C15" s="2"/>
      <c r="D15" s="80">
        <v>46.56</v>
      </c>
      <c r="E15" s="80"/>
      <c r="F15" s="80">
        <v>46.44</v>
      </c>
      <c r="G15" s="80"/>
      <c r="H15" s="80">
        <v>46.27</v>
      </c>
      <c r="I15" s="39"/>
    </row>
    <row r="16" spans="1:9" s="1" customFormat="1" ht="9" customHeight="1">
      <c r="A16" s="2"/>
      <c r="B16" s="142"/>
      <c r="C16" s="2"/>
      <c r="D16" s="142"/>
      <c r="E16" s="142"/>
      <c r="F16" s="142"/>
      <c r="G16" s="142"/>
      <c r="H16" s="142"/>
      <c r="I16" s="4"/>
    </row>
    <row r="17" spans="1:9" s="1" customFormat="1" ht="14.25">
      <c r="A17" s="2" t="s">
        <v>29</v>
      </c>
      <c r="B17" s="80"/>
      <c r="C17" s="2"/>
      <c r="D17" s="80"/>
      <c r="E17" s="80"/>
      <c r="F17" s="80"/>
      <c r="G17" s="80"/>
      <c r="H17" s="80"/>
      <c r="I17" s="4"/>
    </row>
    <row r="18" spans="1:9" s="1" customFormat="1" ht="14.25">
      <c r="A18" s="2" t="s">
        <v>30</v>
      </c>
      <c r="B18" s="80"/>
      <c r="C18" s="2"/>
      <c r="D18" s="80"/>
      <c r="E18" s="80"/>
      <c r="F18" s="80"/>
      <c r="G18" s="80"/>
      <c r="H18" s="80"/>
      <c r="I18" s="4"/>
    </row>
    <row r="19" spans="1:9" s="1" customFormat="1" ht="14.25">
      <c r="A19" s="2" t="s">
        <v>25</v>
      </c>
      <c r="B19" s="80">
        <v>122.01</v>
      </c>
      <c r="C19" s="2"/>
      <c r="D19" s="80">
        <v>124.24</v>
      </c>
      <c r="E19" s="80"/>
      <c r="F19" s="80">
        <v>124.43</v>
      </c>
      <c r="G19" s="80"/>
      <c r="H19" s="80">
        <v>124.54</v>
      </c>
      <c r="I19" s="4"/>
    </row>
    <row r="20" spans="1:9" s="1" customFormat="1" ht="14.25">
      <c r="A20" s="2" t="s">
        <v>26</v>
      </c>
      <c r="B20" s="80">
        <v>119.61</v>
      </c>
      <c r="C20" s="2"/>
      <c r="D20" s="80">
        <v>121.69</v>
      </c>
      <c r="E20" s="80"/>
      <c r="F20" s="80">
        <v>121.88</v>
      </c>
      <c r="G20" s="80"/>
      <c r="H20" s="80">
        <v>121.99</v>
      </c>
      <c r="I20" s="4"/>
    </row>
    <row r="21" spans="1:9" s="1" customFormat="1" ht="14.25">
      <c r="A21" s="2" t="s">
        <v>31</v>
      </c>
      <c r="B21" s="80"/>
      <c r="C21" s="80"/>
      <c r="D21" s="80"/>
      <c r="E21" s="80"/>
      <c r="F21" s="80"/>
      <c r="G21" s="80"/>
      <c r="H21" s="80"/>
      <c r="I21" s="4"/>
    </row>
    <row r="22" spans="1:9" s="1" customFormat="1" ht="14.25">
      <c r="A22" s="2" t="s">
        <v>25</v>
      </c>
      <c r="B22" s="80">
        <v>48.53</v>
      </c>
      <c r="C22" s="80"/>
      <c r="D22" s="80">
        <v>46.56</v>
      </c>
      <c r="E22" s="80"/>
      <c r="F22" s="80">
        <v>46.45</v>
      </c>
      <c r="G22" s="80"/>
      <c r="H22" s="80">
        <v>46.27</v>
      </c>
      <c r="I22" s="4"/>
    </row>
    <row r="23" spans="1:9" s="1" customFormat="1" ht="14.25">
      <c r="A23" s="2" t="s">
        <v>26</v>
      </c>
      <c r="B23" s="80">
        <v>32.15</v>
      </c>
      <c r="C23" s="80"/>
      <c r="D23" s="80">
        <v>31.56</v>
      </c>
      <c r="E23" s="80"/>
      <c r="F23" s="80">
        <v>31.7</v>
      </c>
      <c r="G23" s="80"/>
      <c r="H23" s="80">
        <v>31.52</v>
      </c>
      <c r="I23" s="4"/>
    </row>
    <row r="24" spans="1:9" s="1" customFormat="1" ht="14.25">
      <c r="A24" s="2" t="s">
        <v>32</v>
      </c>
      <c r="B24" s="142"/>
      <c r="C24" s="80"/>
      <c r="D24" s="142"/>
      <c r="E24" s="142"/>
      <c r="F24" s="142"/>
      <c r="G24" s="142"/>
      <c r="H24" s="142"/>
      <c r="I24" s="4"/>
    </row>
    <row r="25" spans="1:9" s="1" customFormat="1" ht="14.25">
      <c r="A25" s="2" t="s">
        <v>25</v>
      </c>
      <c r="B25" s="80">
        <v>87.32</v>
      </c>
      <c r="C25" s="80"/>
      <c r="D25" s="80">
        <v>85.01</v>
      </c>
      <c r="E25" s="80"/>
      <c r="F25" s="80">
        <v>84.31</v>
      </c>
      <c r="G25" s="80"/>
      <c r="H25" s="80">
        <v>82.57</v>
      </c>
      <c r="I25" s="39"/>
    </row>
    <row r="26" spans="1:9" s="1" customFormat="1" ht="14.25">
      <c r="A26" s="2" t="s">
        <v>26</v>
      </c>
      <c r="B26" s="80">
        <v>84.17</v>
      </c>
      <c r="C26" s="80"/>
      <c r="D26" s="80">
        <v>81.81</v>
      </c>
      <c r="E26" s="80"/>
      <c r="F26" s="80">
        <v>80.81</v>
      </c>
      <c r="G26" s="80"/>
      <c r="H26" s="80">
        <v>79.07</v>
      </c>
      <c r="I26" s="4"/>
    </row>
    <row r="27" spans="1:9" s="1" customFormat="1" ht="8.25" customHeight="1">
      <c r="A27" s="2"/>
      <c r="B27" s="80"/>
      <c r="C27" s="80"/>
      <c r="D27" s="63"/>
      <c r="E27" s="80"/>
      <c r="F27" s="80"/>
      <c r="G27" s="80"/>
      <c r="H27" s="63"/>
      <c r="I27" s="4"/>
    </row>
    <row r="28" spans="1:9" s="1" customFormat="1" ht="14.25">
      <c r="A28" s="2"/>
      <c r="B28" s="127" t="s">
        <v>33</v>
      </c>
      <c r="C28" s="127"/>
      <c r="D28" s="127"/>
      <c r="E28" s="127"/>
      <c r="F28" s="127"/>
      <c r="G28" s="127"/>
      <c r="H28" s="127"/>
      <c r="I28" s="4"/>
    </row>
    <row r="29" spans="1:9" s="1" customFormat="1" ht="14.25">
      <c r="A29" s="2" t="s">
        <v>34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25</v>
      </c>
      <c r="B30" s="71">
        <v>71.6</v>
      </c>
      <c r="C30" s="73"/>
      <c r="D30" s="71">
        <v>68.4</v>
      </c>
      <c r="E30" s="142"/>
      <c r="F30" s="71">
        <v>67.8</v>
      </c>
      <c r="G30" s="142"/>
      <c r="H30" s="71">
        <v>66.3</v>
      </c>
      <c r="I30" s="4"/>
    </row>
    <row r="31" spans="1:9" s="1" customFormat="1" ht="14.25">
      <c r="A31" s="55" t="s">
        <v>26</v>
      </c>
      <c r="B31" s="76">
        <v>70.4</v>
      </c>
      <c r="C31" s="77"/>
      <c r="D31" s="76">
        <v>67.2</v>
      </c>
      <c r="E31" s="141"/>
      <c r="F31" s="76">
        <v>66.3</v>
      </c>
      <c r="G31" s="141"/>
      <c r="H31" s="76">
        <v>64.8</v>
      </c>
      <c r="I31" s="4"/>
    </row>
    <row r="32" spans="1:9" s="1" customFormat="1" ht="3.75" customHeight="1">
      <c r="A32" s="2"/>
      <c r="B32" s="71"/>
      <c r="C32" s="71"/>
      <c r="D32" s="2"/>
      <c r="E32" s="2"/>
      <c r="F32" s="2"/>
      <c r="G32" s="2"/>
      <c r="H32" s="2"/>
      <c r="I32" s="4"/>
    </row>
    <row r="33" spans="1:9" ht="13.5" customHeight="1">
      <c r="A33" s="2" t="s">
        <v>35</v>
      </c>
      <c r="B33" s="78"/>
      <c r="C33" s="78"/>
      <c r="D33" s="2"/>
      <c r="E33" s="2"/>
      <c r="F33" s="2"/>
      <c r="G33" s="2"/>
      <c r="H33" s="2"/>
      <c r="I33" s="39"/>
    </row>
    <row r="34" spans="1:9" ht="6.75" customHeight="1">
      <c r="A34" s="2"/>
      <c r="B34" s="78"/>
      <c r="C34" s="78"/>
      <c r="D34" s="2"/>
      <c r="E34" s="2"/>
      <c r="F34" s="2"/>
      <c r="G34" s="2"/>
      <c r="H34" s="2"/>
      <c r="I34" s="39"/>
    </row>
    <row r="35" spans="1:9" ht="13.5" customHeight="1">
      <c r="A35" s="2" t="s">
        <v>21</v>
      </c>
      <c r="B35" s="78"/>
      <c r="C35" s="78"/>
      <c r="D35" s="2"/>
      <c r="E35" s="2"/>
      <c r="F35" s="2"/>
      <c r="G35" s="2"/>
      <c r="H35" s="2"/>
      <c r="I35" s="39"/>
    </row>
    <row r="36" spans="1:9" ht="6.75" customHeight="1">
      <c r="A36" s="142"/>
      <c r="B36" s="142"/>
      <c r="C36" s="142"/>
      <c r="D36" s="142"/>
      <c r="E36" s="142"/>
      <c r="F36" s="142"/>
      <c r="G36" s="142"/>
      <c r="H36" s="142"/>
      <c r="I36" s="39"/>
    </row>
    <row r="37" spans="1:12" ht="13.5" customHeight="1">
      <c r="A37" s="2" t="s">
        <v>245</v>
      </c>
      <c r="B37" s="142"/>
      <c r="C37" s="142"/>
      <c r="D37" s="142"/>
      <c r="E37" s="142"/>
      <c r="F37" s="142"/>
      <c r="G37" s="142"/>
      <c r="H37" s="142"/>
      <c r="I37" s="39"/>
      <c r="L37" t="s">
        <v>37</v>
      </c>
    </row>
    <row r="38" spans="1:9" ht="14.25">
      <c r="A38" s="36"/>
      <c r="B38" s="36"/>
      <c r="C38" s="36"/>
      <c r="D38" s="36"/>
      <c r="E38" s="36"/>
      <c r="F38" s="36"/>
      <c r="G38" s="36"/>
      <c r="H38" s="36"/>
      <c r="I38" s="36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55" t="s">
        <v>197</v>
      </c>
      <c r="B1" s="55"/>
      <c r="C1" s="55"/>
      <c r="D1" s="55"/>
      <c r="E1" s="55"/>
      <c r="F1" s="39"/>
      <c r="G1" s="3"/>
    </row>
    <row r="2" spans="1:7" ht="14.25">
      <c r="A2" s="2"/>
      <c r="B2" s="61" t="s">
        <v>217</v>
      </c>
      <c r="C2" s="61" t="s">
        <v>218</v>
      </c>
      <c r="D2" s="61" t="s">
        <v>219</v>
      </c>
      <c r="E2" s="61" t="s">
        <v>219</v>
      </c>
      <c r="F2" s="39"/>
      <c r="G2" s="3"/>
    </row>
    <row r="3" spans="1:7" ht="14.25">
      <c r="A3" s="81" t="s">
        <v>1</v>
      </c>
      <c r="B3" s="55">
        <v>2021</v>
      </c>
      <c r="C3" s="55">
        <v>2021</v>
      </c>
      <c r="D3" s="55">
        <v>2022</v>
      </c>
      <c r="E3" s="55">
        <v>2021</v>
      </c>
      <c r="F3" s="39"/>
      <c r="G3" s="3"/>
    </row>
    <row r="4" spans="1:7" ht="9" customHeight="1">
      <c r="A4" s="2"/>
      <c r="B4" s="61"/>
      <c r="C4" s="61"/>
      <c r="D4" s="61"/>
      <c r="E4" s="61"/>
      <c r="F4" s="39"/>
      <c r="G4" s="3"/>
    </row>
    <row r="5" spans="1:7" ht="14.25">
      <c r="A5" s="2"/>
      <c r="B5" s="129" t="s">
        <v>46</v>
      </c>
      <c r="C5" s="129"/>
      <c r="D5" s="129"/>
      <c r="E5" s="129"/>
      <c r="F5" s="39"/>
      <c r="G5" s="3"/>
    </row>
    <row r="6" spans="1:7" ht="14.25">
      <c r="A6" s="2" t="s">
        <v>47</v>
      </c>
      <c r="B6" s="2"/>
      <c r="C6" s="2"/>
      <c r="D6" s="2"/>
      <c r="E6" s="2"/>
      <c r="F6" s="39"/>
      <c r="G6" s="3"/>
    </row>
    <row r="7" spans="1:7" ht="14.25">
      <c r="A7" s="2" t="s">
        <v>48</v>
      </c>
      <c r="B7" s="64">
        <v>3885</v>
      </c>
      <c r="C7" s="64">
        <v>9537</v>
      </c>
      <c r="D7" s="64">
        <v>13644</v>
      </c>
      <c r="E7" s="64">
        <v>13429</v>
      </c>
      <c r="F7" s="5"/>
      <c r="G7" s="3"/>
    </row>
    <row r="8" spans="1:7" ht="14.25">
      <c r="A8" s="2" t="s">
        <v>49</v>
      </c>
      <c r="B8" s="75">
        <v>6277</v>
      </c>
      <c r="C8" s="75">
        <v>4939</v>
      </c>
      <c r="D8" s="75">
        <v>1963</v>
      </c>
      <c r="E8" s="75">
        <v>1017</v>
      </c>
      <c r="F8" s="6"/>
      <c r="G8" s="3"/>
    </row>
    <row r="9" spans="1:7" ht="14.25">
      <c r="A9" s="2" t="s">
        <v>50</v>
      </c>
      <c r="B9" s="71">
        <v>3.2</v>
      </c>
      <c r="C9" s="71">
        <v>3.4</v>
      </c>
      <c r="D9" s="71">
        <v>3.8</v>
      </c>
      <c r="E9" s="71">
        <v>0.3</v>
      </c>
      <c r="F9" s="4"/>
      <c r="G9" s="3"/>
    </row>
    <row r="10" spans="1:7" ht="10.5" customHeight="1">
      <c r="A10" s="2"/>
      <c r="B10" s="2"/>
      <c r="C10" s="2"/>
      <c r="D10" s="2"/>
      <c r="E10" s="70"/>
      <c r="F10" s="39"/>
      <c r="G10" s="3"/>
    </row>
    <row r="11" spans="1:7" ht="14.25">
      <c r="A11" s="2"/>
      <c r="B11" s="128" t="s">
        <v>52</v>
      </c>
      <c r="C11" s="128"/>
      <c r="D11" s="128"/>
      <c r="E11" s="128"/>
      <c r="F11" s="39"/>
      <c r="G11" s="3"/>
    </row>
    <row r="12" spans="1:7" ht="14.25">
      <c r="A12" s="2" t="s">
        <v>53</v>
      </c>
      <c r="B12" s="2"/>
      <c r="C12" s="2"/>
      <c r="D12" s="2"/>
      <c r="E12" s="2"/>
      <c r="F12" s="39"/>
      <c r="G12" s="3"/>
    </row>
    <row r="13" spans="1:7" ht="14.25">
      <c r="A13" s="2" t="s">
        <v>54</v>
      </c>
      <c r="B13" s="73">
        <v>814.8</v>
      </c>
      <c r="C13" s="73">
        <v>296.6</v>
      </c>
      <c r="D13" s="73">
        <v>444.5</v>
      </c>
      <c r="E13" s="73">
        <v>547.3</v>
      </c>
      <c r="F13" s="39"/>
      <c r="G13" s="3"/>
    </row>
    <row r="14" spans="1:7" ht="14.25">
      <c r="A14" s="2" t="s">
        <v>55</v>
      </c>
      <c r="B14" s="2">
        <v>244.4</v>
      </c>
      <c r="C14" s="2">
        <v>56.7</v>
      </c>
      <c r="D14" s="2">
        <v>228.8</v>
      </c>
      <c r="E14" s="71">
        <v>241.3</v>
      </c>
      <c r="F14" s="39"/>
      <c r="G14" s="3"/>
    </row>
    <row r="15" spans="1:7" ht="14.25">
      <c r="A15" s="2" t="s">
        <v>56</v>
      </c>
      <c r="B15" s="71">
        <v>570.4</v>
      </c>
      <c r="C15" s="71">
        <v>239.9</v>
      </c>
      <c r="D15" s="71">
        <v>215.7</v>
      </c>
      <c r="E15" s="71">
        <v>306</v>
      </c>
      <c r="F15" s="39"/>
      <c r="G15" s="3"/>
    </row>
    <row r="16" spans="1:7" ht="14.25">
      <c r="A16" s="2" t="s">
        <v>57</v>
      </c>
      <c r="B16" s="73">
        <v>6381.6</v>
      </c>
      <c r="C16" s="73">
        <v>6678.2</v>
      </c>
      <c r="D16" s="73">
        <v>444.5</v>
      </c>
      <c r="E16" s="73">
        <v>547.3</v>
      </c>
      <c r="F16" s="39"/>
      <c r="G16" s="3"/>
    </row>
    <row r="17" spans="1:7" ht="14.25" customHeight="1">
      <c r="A17" s="2"/>
      <c r="B17" s="2"/>
      <c r="C17" s="2"/>
      <c r="D17" s="2"/>
      <c r="E17" s="2"/>
      <c r="F17" s="39"/>
      <c r="G17" s="3"/>
    </row>
    <row r="18" spans="1:7" ht="10.5" customHeight="1">
      <c r="A18" s="2" t="s">
        <v>58</v>
      </c>
      <c r="B18" s="71">
        <v>118.5</v>
      </c>
      <c r="C18" s="71">
        <v>34</v>
      </c>
      <c r="D18" s="71">
        <v>54.1</v>
      </c>
      <c r="E18" s="71">
        <v>10.1</v>
      </c>
      <c r="F18" s="39"/>
      <c r="G18" s="3"/>
    </row>
    <row r="19" spans="1:7" ht="14.25">
      <c r="A19" s="2" t="s">
        <v>57</v>
      </c>
      <c r="B19" s="2">
        <v>765.7</v>
      </c>
      <c r="C19" s="2">
        <v>799.6</v>
      </c>
      <c r="D19" s="2">
        <v>54.1</v>
      </c>
      <c r="E19" s="73">
        <v>10.1</v>
      </c>
      <c r="F19" s="39"/>
      <c r="G19" s="3"/>
    </row>
    <row r="20" spans="1:7" ht="14.25">
      <c r="A20" s="2" t="s">
        <v>59</v>
      </c>
      <c r="B20" s="73">
        <v>0</v>
      </c>
      <c r="C20" s="73">
        <v>0</v>
      </c>
      <c r="D20" s="73">
        <v>0</v>
      </c>
      <c r="E20" s="73">
        <v>0</v>
      </c>
      <c r="F20" s="39"/>
      <c r="G20" s="3"/>
    </row>
    <row r="21" spans="1:7" ht="14.25">
      <c r="A21" s="55" t="s">
        <v>57</v>
      </c>
      <c r="B21" s="76">
        <v>2.2</v>
      </c>
      <c r="C21" s="76">
        <v>2.2</v>
      </c>
      <c r="D21" s="76">
        <v>0</v>
      </c>
      <c r="E21" s="76">
        <v>0</v>
      </c>
      <c r="F21" s="39"/>
      <c r="G21" s="3"/>
    </row>
    <row r="22" spans="1:7" ht="3.75" customHeight="1">
      <c r="A22" s="2"/>
      <c r="B22" s="71"/>
      <c r="C22" s="71"/>
      <c r="D22" s="71"/>
      <c r="E22" s="71"/>
      <c r="F22" s="39"/>
      <c r="G22" s="3"/>
    </row>
    <row r="23" spans="1:7" ht="13.5" customHeight="1">
      <c r="A23" s="2" t="s">
        <v>204</v>
      </c>
      <c r="B23" s="142"/>
      <c r="C23" s="142"/>
      <c r="D23" s="2"/>
      <c r="E23" s="142"/>
      <c r="F23" s="39"/>
      <c r="G23" s="3"/>
    </row>
    <row r="24" spans="1:7" ht="6.75" customHeight="1">
      <c r="A24" s="2"/>
      <c r="B24" s="142"/>
      <c r="C24" s="142"/>
      <c r="D24" s="2"/>
      <c r="E24" s="2"/>
      <c r="F24" s="39"/>
      <c r="G24" s="18"/>
    </row>
    <row r="25" spans="1:7" ht="13.5" customHeight="1">
      <c r="A25" s="2" t="s">
        <v>191</v>
      </c>
      <c r="B25" s="142"/>
      <c r="C25" s="142"/>
      <c r="D25" s="2"/>
      <c r="E25" s="142"/>
      <c r="F25" s="39"/>
      <c r="G25" s="3"/>
    </row>
    <row r="26" spans="1:7" ht="13.5" customHeight="1">
      <c r="A26" s="82" t="s">
        <v>235</v>
      </c>
      <c r="B26" s="82"/>
      <c r="C26" s="82"/>
      <c r="D26" s="82"/>
      <c r="E26" s="82"/>
      <c r="F26" s="39"/>
      <c r="G26" s="3"/>
    </row>
    <row r="27" spans="1:7" ht="6.75" customHeight="1">
      <c r="A27" s="142"/>
      <c r="B27" s="142"/>
      <c r="C27" s="142"/>
      <c r="D27" s="2"/>
      <c r="E27" s="142"/>
      <c r="F27" s="39"/>
      <c r="G27" s="3"/>
    </row>
    <row r="28" spans="1:6" ht="13.5" customHeight="1">
      <c r="A28" s="2" t="s">
        <v>245</v>
      </c>
      <c r="B28" s="142"/>
      <c r="C28" s="142"/>
      <c r="D28" s="2"/>
      <c r="E28" s="142"/>
      <c r="F28" s="35"/>
    </row>
    <row r="29" spans="1:6" ht="14.25">
      <c r="A29" s="4"/>
      <c r="B29" s="130"/>
      <c r="C29" s="130"/>
      <c r="D29" s="130"/>
      <c r="E29" s="130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5"/>
      <c r="C34" s="15"/>
      <c r="D34" s="15"/>
      <c r="E34" s="15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9"/>
      <c r="C37" s="19"/>
      <c r="D37" s="19"/>
      <c r="E37" s="19"/>
      <c r="F37" s="9"/>
    </row>
    <row r="38" spans="1:6" ht="14.25">
      <c r="A38" s="4"/>
      <c r="B38" s="15"/>
      <c r="C38" s="15"/>
      <c r="D38" s="15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31"/>
      <c r="B43" s="131"/>
      <c r="C43" s="131"/>
      <c r="D43" s="131"/>
      <c r="E43" s="131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4.25">
      <c r="A1" s="83" t="s">
        <v>198</v>
      </c>
      <c r="B1" s="2"/>
      <c r="C1" s="2"/>
      <c r="D1" s="2"/>
      <c r="E1" s="2"/>
      <c r="F1" s="39"/>
    </row>
    <row r="2" spans="1:6" ht="14.25">
      <c r="A2" s="84"/>
      <c r="B2" s="85" t="s">
        <v>217</v>
      </c>
      <c r="C2" s="85" t="s">
        <v>218</v>
      </c>
      <c r="D2" s="85" t="s">
        <v>219</v>
      </c>
      <c r="E2" s="85" t="s">
        <v>219</v>
      </c>
      <c r="F2" s="39"/>
    </row>
    <row r="3" spans="1:6" ht="14.25">
      <c r="A3" s="57" t="s">
        <v>1</v>
      </c>
      <c r="B3" s="86">
        <v>2021</v>
      </c>
      <c r="C3" s="86">
        <v>2021</v>
      </c>
      <c r="D3" s="86">
        <v>2022</v>
      </c>
      <c r="E3" s="86">
        <v>2021</v>
      </c>
      <c r="F3" s="4"/>
    </row>
    <row r="4" spans="1:6" ht="14.25">
      <c r="A4" s="60"/>
      <c r="B4" s="61"/>
      <c r="C4" s="61"/>
      <c r="D4" s="2"/>
      <c r="E4" s="61"/>
      <c r="F4" s="39"/>
    </row>
    <row r="5" spans="1:6" ht="14.25">
      <c r="A5" s="2"/>
      <c r="B5" s="132" t="s">
        <v>46</v>
      </c>
      <c r="C5" s="132"/>
      <c r="D5" s="132"/>
      <c r="E5" s="132"/>
      <c r="F5" s="20"/>
    </row>
    <row r="6" spans="1:6" ht="14.25">
      <c r="A6" s="2" t="s">
        <v>47</v>
      </c>
      <c r="B6" s="87"/>
      <c r="C6" s="87"/>
      <c r="D6" s="87"/>
      <c r="E6" s="87"/>
      <c r="F6" s="20"/>
    </row>
    <row r="7" spans="1:6" ht="14.25">
      <c r="A7" s="2" t="s">
        <v>60</v>
      </c>
      <c r="B7" s="61">
        <v>208</v>
      </c>
      <c r="C7" s="61">
        <v>197</v>
      </c>
      <c r="D7" s="61">
        <v>205</v>
      </c>
      <c r="E7" s="2">
        <v>196</v>
      </c>
      <c r="F7" s="20"/>
    </row>
    <row r="8" spans="1:6" ht="14.25">
      <c r="A8" s="2" t="s">
        <v>61</v>
      </c>
      <c r="B8" s="64">
        <v>847</v>
      </c>
      <c r="C8" s="64">
        <v>1043</v>
      </c>
      <c r="D8" s="64">
        <v>1248</v>
      </c>
      <c r="E8" s="37">
        <v>1168</v>
      </c>
      <c r="F8" s="20"/>
    </row>
    <row r="9" spans="1:6" ht="14.25">
      <c r="A9" s="2" t="s">
        <v>62</v>
      </c>
      <c r="B9" s="70">
        <v>9.4</v>
      </c>
      <c r="C9" s="70">
        <v>8.5</v>
      </c>
      <c r="D9" s="70">
        <v>9.7</v>
      </c>
      <c r="E9" s="71">
        <v>9.3</v>
      </c>
      <c r="F9" s="20"/>
    </row>
    <row r="10" spans="1:6" ht="14.25">
      <c r="A10" s="2"/>
      <c r="B10" s="61"/>
      <c r="C10" s="61"/>
      <c r="D10" s="61"/>
      <c r="E10" s="142"/>
      <c r="F10" s="20"/>
    </row>
    <row r="11" spans="1:6" ht="14.25">
      <c r="A11" s="2" t="s">
        <v>63</v>
      </c>
      <c r="B11" s="61">
        <v>206</v>
      </c>
      <c r="C11" s="61">
        <v>195</v>
      </c>
      <c r="D11" s="61">
        <v>203</v>
      </c>
      <c r="E11" s="2">
        <v>195</v>
      </c>
      <c r="F11" s="20"/>
    </row>
    <row r="12" spans="1:6" ht="14.25">
      <c r="A12" s="2" t="s">
        <v>61</v>
      </c>
      <c r="B12" s="64">
        <v>842</v>
      </c>
      <c r="C12" s="64">
        <v>1037</v>
      </c>
      <c r="D12" s="64">
        <v>1240</v>
      </c>
      <c r="E12" s="64">
        <v>1161</v>
      </c>
      <c r="F12" s="20"/>
    </row>
    <row r="13" spans="1:6" ht="14.25">
      <c r="A13" s="2" t="s">
        <v>62</v>
      </c>
      <c r="B13" s="61">
        <v>9.4</v>
      </c>
      <c r="C13" s="61">
        <v>8.5</v>
      </c>
      <c r="D13" s="61">
        <v>9.7</v>
      </c>
      <c r="E13" s="73">
        <v>9.3</v>
      </c>
      <c r="F13" s="20"/>
    </row>
    <row r="14" spans="1:6" ht="14.25">
      <c r="A14" s="2"/>
      <c r="B14" s="142"/>
      <c r="C14" s="142"/>
      <c r="D14" s="142"/>
      <c r="E14" s="2"/>
      <c r="F14" s="39"/>
    </row>
    <row r="15" spans="1:6" ht="14.25">
      <c r="A15" s="2" t="s">
        <v>64</v>
      </c>
      <c r="B15" s="64">
        <v>390</v>
      </c>
      <c r="C15" s="64">
        <v>604</v>
      </c>
      <c r="D15" s="64">
        <v>1044</v>
      </c>
      <c r="E15" s="64">
        <v>1418</v>
      </c>
      <c r="F15" s="41"/>
    </row>
    <row r="16" spans="1:6" ht="14.25">
      <c r="A16" s="2" t="s">
        <v>61</v>
      </c>
      <c r="B16" s="64">
        <v>2549</v>
      </c>
      <c r="C16" s="64">
        <v>3153</v>
      </c>
      <c r="D16" s="64">
        <v>4197</v>
      </c>
      <c r="E16" s="64">
        <v>7107</v>
      </c>
      <c r="F16" s="41"/>
    </row>
    <row r="17" spans="1:6" ht="14.25">
      <c r="A17" s="2" t="s">
        <v>65</v>
      </c>
      <c r="B17" s="64">
        <v>75</v>
      </c>
      <c r="C17" s="64">
        <v>190</v>
      </c>
      <c r="D17" s="64">
        <v>668</v>
      </c>
      <c r="E17" s="64">
        <v>227</v>
      </c>
      <c r="F17" s="42"/>
    </row>
    <row r="18" spans="1:6" ht="14.25">
      <c r="A18" s="2" t="s">
        <v>61</v>
      </c>
      <c r="B18" s="64">
        <v>963</v>
      </c>
      <c r="C18" s="64">
        <v>1153</v>
      </c>
      <c r="D18" s="64">
        <v>1822</v>
      </c>
      <c r="E18" s="64">
        <v>1047</v>
      </c>
      <c r="F18" s="42"/>
    </row>
    <row r="19" spans="1:6" ht="8.25" customHeight="1">
      <c r="A19" s="2"/>
      <c r="B19" s="2"/>
      <c r="C19" s="2"/>
      <c r="D19" s="2"/>
      <c r="E19" s="2"/>
      <c r="F19" s="42"/>
    </row>
    <row r="20" spans="1:6" ht="14.25">
      <c r="A20" s="2" t="s">
        <v>66</v>
      </c>
      <c r="B20" s="70">
        <v>28</v>
      </c>
      <c r="C20" s="70">
        <v>32.1</v>
      </c>
      <c r="D20" s="70">
        <v>47.4</v>
      </c>
      <c r="E20" s="70">
        <v>56.7</v>
      </c>
      <c r="F20" s="42"/>
    </row>
    <row r="21" spans="1:6" ht="14.25">
      <c r="A21" s="2" t="s">
        <v>61</v>
      </c>
      <c r="B21" s="70">
        <v>119.8</v>
      </c>
      <c r="C21" s="70">
        <v>151.9</v>
      </c>
      <c r="D21" s="70">
        <v>199.4</v>
      </c>
      <c r="E21" s="61">
        <v>412.8</v>
      </c>
      <c r="F21" s="42"/>
    </row>
    <row r="22" spans="1:6" ht="14.25">
      <c r="A22" s="2" t="s">
        <v>65</v>
      </c>
      <c r="B22" s="70">
        <v>2</v>
      </c>
      <c r="C22" s="70">
        <v>1.7</v>
      </c>
      <c r="D22" s="70">
        <v>5.7</v>
      </c>
      <c r="E22" s="70">
        <v>0.4</v>
      </c>
      <c r="F22" s="42"/>
    </row>
    <row r="23" spans="1:6" ht="14.25">
      <c r="A23" s="2" t="s">
        <v>61</v>
      </c>
      <c r="B23" s="70">
        <v>3.8</v>
      </c>
      <c r="C23" s="70">
        <v>5.5</v>
      </c>
      <c r="D23" s="70">
        <v>11.2</v>
      </c>
      <c r="E23" s="70">
        <v>1.1</v>
      </c>
      <c r="F23" s="42"/>
    </row>
    <row r="24" spans="1:6" ht="14.25">
      <c r="A24" s="2"/>
      <c r="B24" s="2"/>
      <c r="C24" s="2"/>
      <c r="D24" s="2"/>
      <c r="E24" s="2"/>
      <c r="F24" s="42"/>
    </row>
    <row r="25" spans="1:6" ht="14.25">
      <c r="A25" s="2"/>
      <c r="B25" s="134" t="s">
        <v>52</v>
      </c>
      <c r="C25" s="134"/>
      <c r="D25" s="134"/>
      <c r="E25" s="134"/>
      <c r="F25" s="4"/>
    </row>
    <row r="26" spans="1:6" ht="14.25">
      <c r="A26" s="2" t="s">
        <v>53</v>
      </c>
      <c r="B26" s="2"/>
      <c r="C26" s="2"/>
      <c r="D26" s="2"/>
      <c r="E26" s="2"/>
      <c r="F26" s="39"/>
    </row>
    <row r="27" spans="1:6" ht="14.25">
      <c r="A27" s="2" t="s">
        <v>68</v>
      </c>
      <c r="B27" s="21">
        <v>294.5</v>
      </c>
      <c r="C27" s="21">
        <v>743.3</v>
      </c>
      <c r="D27" s="21">
        <v>576.9</v>
      </c>
      <c r="E27" s="21">
        <v>335.5</v>
      </c>
      <c r="F27" s="39"/>
    </row>
    <row r="28" spans="1:6" ht="14.25">
      <c r="A28" s="2" t="s">
        <v>67</v>
      </c>
      <c r="B28" s="21">
        <v>7328.9</v>
      </c>
      <c r="C28" s="21">
        <v>8072.2</v>
      </c>
      <c r="D28" s="21">
        <v>576.9</v>
      </c>
      <c r="E28" s="21">
        <v>335.5</v>
      </c>
      <c r="F28" s="39"/>
    </row>
    <row r="29" spans="1:6" ht="14.25">
      <c r="A29" s="2" t="s">
        <v>69</v>
      </c>
      <c r="B29" s="70">
        <v>55</v>
      </c>
      <c r="C29" s="70">
        <v>52.9</v>
      </c>
      <c r="D29" s="70">
        <v>83.4</v>
      </c>
      <c r="E29" s="70">
        <v>47.5</v>
      </c>
      <c r="F29" s="39"/>
    </row>
    <row r="30" spans="1:6" ht="14.25">
      <c r="A30" s="2" t="s">
        <v>67</v>
      </c>
      <c r="B30" s="70">
        <v>724.2</v>
      </c>
      <c r="C30" s="70">
        <v>771.1</v>
      </c>
      <c r="D30" s="70">
        <v>83.4</v>
      </c>
      <c r="E30" s="70">
        <v>47.5</v>
      </c>
      <c r="F30" s="39"/>
    </row>
    <row r="31" spans="1:6" ht="14.25">
      <c r="A31" s="2" t="s">
        <v>70</v>
      </c>
      <c r="B31" s="70">
        <v>0</v>
      </c>
      <c r="C31" s="70">
        <v>72.8</v>
      </c>
      <c r="D31" s="70">
        <v>0</v>
      </c>
      <c r="E31" s="70">
        <v>31.1</v>
      </c>
      <c r="F31" s="39"/>
    </row>
    <row r="32" spans="1:6" ht="14.25">
      <c r="A32" s="55" t="s">
        <v>67</v>
      </c>
      <c r="B32" s="88">
        <v>536.2</v>
      </c>
      <c r="C32" s="88">
        <v>609</v>
      </c>
      <c r="D32" s="88">
        <v>0</v>
      </c>
      <c r="E32" s="88">
        <v>31.1</v>
      </c>
      <c r="F32" s="39"/>
    </row>
    <row r="33" spans="1:6" ht="3.75" customHeight="1">
      <c r="A33" s="2"/>
      <c r="B33" s="64"/>
      <c r="C33" s="64"/>
      <c r="D33" s="64"/>
      <c r="E33" s="64"/>
      <c r="F33" s="5"/>
    </row>
    <row r="34" spans="1:6" ht="13.5" customHeight="1">
      <c r="A34" s="2" t="s">
        <v>35</v>
      </c>
      <c r="B34" s="22"/>
      <c r="C34" s="22"/>
      <c r="D34" s="2"/>
      <c r="E34" s="2"/>
      <c r="F34" s="39"/>
    </row>
    <row r="35" spans="1:6" ht="13.5" customHeight="1">
      <c r="A35" s="2" t="s">
        <v>71</v>
      </c>
      <c r="B35" s="142"/>
      <c r="C35" s="142"/>
      <c r="D35" s="142"/>
      <c r="E35" s="142"/>
      <c r="F35" s="43"/>
    </row>
    <row r="36" spans="1:6" ht="6.75" customHeight="1">
      <c r="A36" s="2"/>
      <c r="B36" s="142"/>
      <c r="C36" s="142"/>
      <c r="D36" s="142"/>
      <c r="E36" s="142"/>
      <c r="F36" s="43"/>
    </row>
    <row r="37" spans="1:6" ht="13.5" customHeight="1">
      <c r="A37" s="135" t="s">
        <v>236</v>
      </c>
      <c r="B37" s="135"/>
      <c r="C37" s="135"/>
      <c r="D37" s="135"/>
      <c r="E37" s="135"/>
      <c r="F37" s="39"/>
    </row>
    <row r="38" spans="1:6" ht="13.5" customHeight="1">
      <c r="A38" s="2" t="s">
        <v>237</v>
      </c>
      <c r="B38" s="89"/>
      <c r="C38" s="89"/>
      <c r="D38" s="89"/>
      <c r="E38" s="89"/>
      <c r="F38" s="44"/>
    </row>
    <row r="39" spans="1:6" ht="6.75" customHeight="1">
      <c r="A39" s="2"/>
      <c r="B39" s="89"/>
      <c r="C39" s="89"/>
      <c r="D39" s="89"/>
      <c r="E39" s="89"/>
      <c r="F39" s="44"/>
    </row>
    <row r="40" spans="1:6" ht="13.5" customHeight="1">
      <c r="A40" s="2" t="s">
        <v>245</v>
      </c>
      <c r="B40" s="89"/>
      <c r="C40" s="89"/>
      <c r="D40" s="89"/>
      <c r="E40" s="89"/>
      <c r="F40" s="39"/>
    </row>
    <row r="41" spans="1:6" ht="14.25">
      <c r="A41" s="4"/>
      <c r="B41" s="27"/>
      <c r="C41" s="27"/>
      <c r="D41" s="27"/>
      <c r="E41" s="27"/>
      <c r="F41" s="44"/>
    </row>
    <row r="42" spans="1:6" ht="14.25">
      <c r="A42" s="4"/>
      <c r="B42" s="6"/>
      <c r="C42" s="21"/>
      <c r="D42" s="21"/>
      <c r="E42" s="15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1"/>
      <c r="C44" s="21"/>
      <c r="D44" s="21"/>
      <c r="E44" s="15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2"/>
      <c r="C46" s="22"/>
      <c r="D46" s="4"/>
      <c r="E46" s="4"/>
      <c r="F46" s="9"/>
    </row>
    <row r="47" spans="1:6" ht="13.5" customHeight="1">
      <c r="A47" s="4"/>
      <c r="B47" s="22"/>
      <c r="C47" s="22"/>
      <c r="D47" s="4"/>
      <c r="E47" s="4"/>
      <c r="F47" s="9"/>
    </row>
    <row r="48" spans="1:6" ht="26.25" customHeight="1">
      <c r="A48" s="133"/>
      <c r="B48" s="133"/>
      <c r="C48" s="133"/>
      <c r="D48" s="133"/>
      <c r="E48" s="133"/>
      <c r="F48" s="23"/>
    </row>
    <row r="49" spans="1:6" ht="14.25">
      <c r="A49" s="24"/>
      <c r="B49" s="25"/>
      <c r="C49" s="25"/>
      <c r="D49" s="26"/>
      <c r="E49" s="26"/>
      <c r="F49" s="9"/>
    </row>
    <row r="50" spans="1:6" ht="14.25">
      <c r="A50" s="4"/>
      <c r="B50" s="27"/>
      <c r="C50" s="27"/>
      <c r="D50" s="27"/>
      <c r="E50" s="27"/>
      <c r="F50" s="28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55" t="s">
        <v>199</v>
      </c>
      <c r="B1" s="48"/>
      <c r="C1" s="49"/>
      <c r="D1" s="55"/>
      <c r="E1" s="55"/>
      <c r="F1" s="39"/>
    </row>
    <row r="2" spans="1:6" ht="14.25">
      <c r="A2" s="2"/>
      <c r="B2" s="61" t="s">
        <v>218</v>
      </c>
      <c r="C2" s="61" t="s">
        <v>219</v>
      </c>
      <c r="D2" s="61" t="s">
        <v>220</v>
      </c>
      <c r="E2" s="61" t="s">
        <v>220</v>
      </c>
      <c r="F2" s="39"/>
    </row>
    <row r="3" spans="1:6" ht="14.25">
      <c r="A3" s="57" t="s">
        <v>1</v>
      </c>
      <c r="B3" s="55">
        <v>2021</v>
      </c>
      <c r="C3" s="55">
        <v>2022</v>
      </c>
      <c r="D3" s="55">
        <v>2022</v>
      </c>
      <c r="E3" s="55">
        <v>2021</v>
      </c>
      <c r="F3" s="39"/>
    </row>
    <row r="4" spans="1:6" ht="14.25">
      <c r="A4" s="60"/>
      <c r="B4" s="61"/>
      <c r="C4" s="61"/>
      <c r="D4" s="61"/>
      <c r="E4" s="61"/>
      <c r="F4" s="39"/>
    </row>
    <row r="5" spans="1:6" ht="14.25">
      <c r="A5" s="60"/>
      <c r="B5" s="128" t="s">
        <v>72</v>
      </c>
      <c r="C5" s="128"/>
      <c r="D5" s="128"/>
      <c r="E5" s="128"/>
      <c r="F5" s="39"/>
    </row>
    <row r="6" spans="1:6" ht="14.25">
      <c r="A6" s="2" t="s">
        <v>73</v>
      </c>
      <c r="B6" s="90"/>
      <c r="C6" s="2"/>
      <c r="D6" s="2"/>
      <c r="E6" s="2"/>
      <c r="F6" s="39"/>
    </row>
    <row r="7" spans="1:6" ht="14.25">
      <c r="A7" s="2" t="s">
        <v>74</v>
      </c>
      <c r="B7" s="80">
        <v>96.16</v>
      </c>
      <c r="C7" s="80">
        <v>108.08</v>
      </c>
      <c r="D7" s="80">
        <v>115.52</v>
      </c>
      <c r="E7" s="80">
        <v>71.4</v>
      </c>
      <c r="F7" s="39"/>
    </row>
    <row r="8" spans="1:6" ht="14.25">
      <c r="A8" s="2" t="s">
        <v>75</v>
      </c>
      <c r="B8" s="80">
        <v>105.14</v>
      </c>
      <c r="C8" s="80">
        <v>115.9</v>
      </c>
      <c r="D8" s="80">
        <v>120.09</v>
      </c>
      <c r="E8" s="80">
        <v>82.79</v>
      </c>
      <c r="F8" s="45"/>
    </row>
    <row r="9" spans="1:6" ht="14.25">
      <c r="A9" s="2" t="s">
        <v>76</v>
      </c>
      <c r="B9" s="80">
        <v>287.73</v>
      </c>
      <c r="C9" s="80">
        <v>295</v>
      </c>
      <c r="D9" s="80">
        <v>300</v>
      </c>
      <c r="E9" s="80">
        <v>131.79</v>
      </c>
      <c r="F9" s="45"/>
    </row>
    <row r="10" spans="1:6" ht="14.25">
      <c r="A10" s="2" t="s">
        <v>77</v>
      </c>
      <c r="B10" s="142"/>
      <c r="C10" s="142"/>
      <c r="D10" s="142"/>
      <c r="E10" s="2"/>
      <c r="F10" s="45"/>
    </row>
    <row r="11" spans="1:6" ht="14.25">
      <c r="A11" s="2" t="s">
        <v>78</v>
      </c>
      <c r="B11" s="91">
        <v>87.6</v>
      </c>
      <c r="C11" s="91">
        <v>95.9</v>
      </c>
      <c r="D11" s="91" t="s">
        <v>51</v>
      </c>
      <c r="E11" s="91">
        <v>72.8</v>
      </c>
      <c r="F11" s="45"/>
    </row>
    <row r="12" spans="1:6" ht="14.25">
      <c r="A12" s="90"/>
      <c r="B12" s="142"/>
      <c r="C12" s="142"/>
      <c r="D12" s="142"/>
      <c r="E12" s="2"/>
      <c r="F12" s="4"/>
    </row>
    <row r="13" spans="1:6" ht="14.25">
      <c r="A13" s="2" t="s">
        <v>79</v>
      </c>
      <c r="B13" s="142"/>
      <c r="C13" s="142"/>
      <c r="D13" s="142"/>
      <c r="E13" s="2"/>
      <c r="F13" s="4"/>
    </row>
    <row r="14" spans="1:6" ht="14.25">
      <c r="A14" s="2" t="s">
        <v>80</v>
      </c>
      <c r="B14" s="2">
        <v>119.06</v>
      </c>
      <c r="C14" s="80">
        <v>133.4</v>
      </c>
      <c r="D14" s="80">
        <v>138.41</v>
      </c>
      <c r="E14" s="80">
        <v>93.14</v>
      </c>
      <c r="F14" s="17"/>
    </row>
    <row r="15" spans="1:6" ht="14.25">
      <c r="A15" s="2" t="s">
        <v>81</v>
      </c>
      <c r="B15" s="80">
        <v>122.56</v>
      </c>
      <c r="C15" s="80">
        <v>136.75</v>
      </c>
      <c r="D15" s="80">
        <v>141.31</v>
      </c>
      <c r="E15" s="80">
        <v>96.69</v>
      </c>
      <c r="F15" s="17"/>
    </row>
    <row r="16" spans="1:6" ht="14.25">
      <c r="A16" s="2" t="s">
        <v>82</v>
      </c>
      <c r="B16" s="80">
        <v>122.06</v>
      </c>
      <c r="C16" s="80">
        <v>136.25</v>
      </c>
      <c r="D16" s="80">
        <v>140.81</v>
      </c>
      <c r="E16" s="80">
        <v>96.19</v>
      </c>
      <c r="F16" s="45"/>
    </row>
    <row r="17" spans="1:6" ht="14.25">
      <c r="A17" s="2" t="s">
        <v>83</v>
      </c>
      <c r="B17" s="91" t="s">
        <v>84</v>
      </c>
      <c r="C17" s="91" t="s">
        <v>84</v>
      </c>
      <c r="D17" s="91" t="s">
        <v>84</v>
      </c>
      <c r="E17" s="91" t="s">
        <v>84</v>
      </c>
      <c r="F17" s="45"/>
    </row>
    <row r="18" spans="1:6" ht="14.25">
      <c r="A18" s="2"/>
      <c r="B18" s="2"/>
      <c r="C18" s="2"/>
      <c r="D18" s="2"/>
      <c r="E18" s="92"/>
      <c r="F18" s="4"/>
    </row>
    <row r="19" spans="1:6" ht="14.25">
      <c r="A19" s="2"/>
      <c r="B19" s="128" t="s">
        <v>85</v>
      </c>
      <c r="C19" s="128"/>
      <c r="D19" s="128"/>
      <c r="E19" s="128"/>
      <c r="F19" s="4"/>
    </row>
    <row r="20" spans="1:6" ht="14.25">
      <c r="A20" s="2" t="s">
        <v>86</v>
      </c>
      <c r="B20" s="2"/>
      <c r="C20" s="2"/>
      <c r="D20" s="2"/>
      <c r="E20" s="2"/>
      <c r="F20" s="4"/>
    </row>
    <row r="21" spans="1:6" ht="14.25">
      <c r="A21" s="2" t="s">
        <v>87</v>
      </c>
      <c r="B21" s="91" t="s">
        <v>84</v>
      </c>
      <c r="C21" s="91" t="s">
        <v>84</v>
      </c>
      <c r="D21" s="91" t="s">
        <v>84</v>
      </c>
      <c r="E21" s="91" t="s">
        <v>84</v>
      </c>
      <c r="F21" s="39"/>
    </row>
    <row r="22" spans="1:6" ht="14.25">
      <c r="A22" s="2" t="s">
        <v>88</v>
      </c>
      <c r="B22" s="91" t="s">
        <v>84</v>
      </c>
      <c r="C22" s="91">
        <v>2.97</v>
      </c>
      <c r="D22" s="91">
        <v>3.08</v>
      </c>
      <c r="E22" s="91" t="s">
        <v>84</v>
      </c>
      <c r="F22" s="39"/>
    </row>
    <row r="23" spans="1:6" ht="14.25">
      <c r="A23" s="2" t="s">
        <v>89</v>
      </c>
      <c r="B23" s="91" t="s">
        <v>84</v>
      </c>
      <c r="C23" s="91" t="s">
        <v>84</v>
      </c>
      <c r="D23" s="91" t="s">
        <v>84</v>
      </c>
      <c r="E23" s="91" t="s">
        <v>84</v>
      </c>
      <c r="F23" s="39"/>
    </row>
    <row r="24" spans="1:6" ht="14.25">
      <c r="A24" s="2" t="s">
        <v>90</v>
      </c>
      <c r="B24" s="91" t="s">
        <v>84</v>
      </c>
      <c r="C24" s="91">
        <v>3.57</v>
      </c>
      <c r="D24" s="91">
        <v>3.84</v>
      </c>
      <c r="E24" s="91" t="s">
        <v>84</v>
      </c>
      <c r="F24" s="39"/>
    </row>
    <row r="25" spans="1:6" ht="14.25">
      <c r="A25" s="2" t="s">
        <v>91</v>
      </c>
      <c r="B25" s="91" t="s">
        <v>84</v>
      </c>
      <c r="C25" s="91" t="s">
        <v>84</v>
      </c>
      <c r="D25" s="91" t="s">
        <v>84</v>
      </c>
      <c r="E25" s="91" t="s">
        <v>84</v>
      </c>
      <c r="F25" s="39"/>
    </row>
    <row r="26" spans="1:6" ht="14.25">
      <c r="A26" s="55" t="s">
        <v>92</v>
      </c>
      <c r="B26" s="93">
        <v>4.42</v>
      </c>
      <c r="C26" s="93">
        <v>4.57</v>
      </c>
      <c r="D26" s="93">
        <v>4.6</v>
      </c>
      <c r="E26" s="93">
        <v>4.61</v>
      </c>
      <c r="F26" s="39"/>
    </row>
    <row r="27" spans="1:6" ht="3.75" customHeight="1">
      <c r="A27" s="2"/>
      <c r="B27" s="2"/>
      <c r="C27" s="2"/>
      <c r="D27" s="2"/>
      <c r="E27" s="94"/>
      <c r="F27" s="39"/>
    </row>
    <row r="28" spans="1:6" ht="13.5" customHeight="1">
      <c r="A28" s="2" t="s">
        <v>246</v>
      </c>
      <c r="B28" s="95"/>
      <c r="C28" s="91"/>
      <c r="D28" s="2"/>
      <c r="E28" s="96"/>
      <c r="F28" s="39"/>
    </row>
    <row r="29" spans="1:6" ht="13.5" customHeight="1">
      <c r="A29" s="2" t="s">
        <v>247</v>
      </c>
      <c r="B29" s="95"/>
      <c r="C29" s="142"/>
      <c r="D29" s="142"/>
      <c r="E29" s="142"/>
      <c r="F29" s="39"/>
    </row>
    <row r="30" spans="1:6" ht="6.75" customHeight="1">
      <c r="A30" s="2"/>
      <c r="B30" s="95"/>
      <c r="C30" s="142"/>
      <c r="D30" s="142"/>
      <c r="E30" s="142"/>
      <c r="F30" s="39"/>
    </row>
    <row r="31" spans="1:6" ht="13.5" customHeight="1">
      <c r="A31" s="2" t="s">
        <v>192</v>
      </c>
      <c r="B31" s="143"/>
      <c r="C31" s="142"/>
      <c r="D31" s="142"/>
      <c r="E31" s="142"/>
      <c r="F31" s="39"/>
    </row>
    <row r="32" spans="1:6" ht="6.75" customHeight="1">
      <c r="A32" s="2"/>
      <c r="B32" s="143"/>
      <c r="C32" s="142"/>
      <c r="D32" s="142"/>
      <c r="E32" s="142"/>
      <c r="F32" s="39"/>
    </row>
    <row r="33" spans="1:6" ht="13.5" customHeight="1">
      <c r="A33" s="2" t="s">
        <v>245</v>
      </c>
      <c r="B33" s="143"/>
      <c r="C33" s="142"/>
      <c r="D33" s="142"/>
      <c r="E33" s="142"/>
      <c r="F33" s="39"/>
    </row>
    <row r="34" spans="1:6" ht="14.25">
      <c r="A34" s="9"/>
      <c r="B34" s="29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55" t="s">
        <v>200</v>
      </c>
      <c r="B1" s="55"/>
      <c r="C1" s="97"/>
      <c r="D1" s="98"/>
      <c r="E1" s="98"/>
      <c r="F1" s="4"/>
      <c r="G1" s="10"/>
    </row>
    <row r="2" spans="1:7" ht="14.25">
      <c r="A2" s="2"/>
      <c r="B2" s="75" t="s">
        <v>217</v>
      </c>
      <c r="C2" s="75" t="s">
        <v>218</v>
      </c>
      <c r="D2" s="75" t="s">
        <v>219</v>
      </c>
      <c r="E2" s="75" t="s">
        <v>219</v>
      </c>
      <c r="F2" s="11"/>
      <c r="G2" s="10"/>
    </row>
    <row r="3" spans="1:7" ht="14.25">
      <c r="A3" s="57" t="s">
        <v>1</v>
      </c>
      <c r="B3" s="86">
        <v>2021</v>
      </c>
      <c r="C3" s="86">
        <v>2021</v>
      </c>
      <c r="D3" s="86">
        <v>2022</v>
      </c>
      <c r="E3" s="86">
        <v>2021</v>
      </c>
      <c r="F3" s="12"/>
      <c r="G3" s="10"/>
    </row>
    <row r="4" spans="1:7" ht="8.25" customHeight="1">
      <c r="A4" s="60"/>
      <c r="B4" s="75"/>
      <c r="C4" s="75"/>
      <c r="D4" s="75"/>
      <c r="E4" s="75"/>
      <c r="F4" s="11"/>
      <c r="G4" s="10"/>
    </row>
    <row r="5" spans="1:7" ht="14.25">
      <c r="A5" s="2"/>
      <c r="B5" s="136" t="s">
        <v>52</v>
      </c>
      <c r="C5" s="136"/>
      <c r="D5" s="136"/>
      <c r="E5" s="136"/>
      <c r="F5" s="47"/>
      <c r="G5" s="10"/>
    </row>
    <row r="6" spans="1:7" ht="7.5" customHeight="1">
      <c r="A6" s="2"/>
      <c r="B6" s="66"/>
      <c r="C6" s="13"/>
      <c r="D6" s="50"/>
      <c r="E6" s="50"/>
      <c r="F6" s="13"/>
      <c r="G6" s="10"/>
    </row>
    <row r="7" spans="1:7" ht="14.25">
      <c r="A7" s="2" t="s">
        <v>93</v>
      </c>
      <c r="B7" s="64">
        <f>SUM(B8:B12)</f>
        <v>317535.6</v>
      </c>
      <c r="C7" s="64">
        <f>SUM(C8:C12)</f>
        <v>319230.39999999997</v>
      </c>
      <c r="D7" s="64">
        <f>SUM(D8:D12)</f>
        <v>313130.7</v>
      </c>
      <c r="E7" s="64">
        <f>SUM(E8:E12)</f>
        <v>310598.3</v>
      </c>
      <c r="F7" s="5"/>
      <c r="G7" s="10"/>
    </row>
    <row r="8" spans="1:7" ht="14.25">
      <c r="A8" s="2" t="s">
        <v>94</v>
      </c>
      <c r="B8" s="64">
        <v>69609.4</v>
      </c>
      <c r="C8" s="64">
        <v>63880.2</v>
      </c>
      <c r="D8" s="64">
        <v>67319.2</v>
      </c>
      <c r="E8" s="64">
        <v>64817.8</v>
      </c>
      <c r="F8" s="5"/>
      <c r="G8" s="10"/>
    </row>
    <row r="9" spans="1:7" ht="14.25">
      <c r="A9" s="2" t="s">
        <v>95</v>
      </c>
      <c r="B9" s="64">
        <v>25852.3</v>
      </c>
      <c r="C9" s="64">
        <v>29197.8</v>
      </c>
      <c r="D9" s="64">
        <v>31454.7</v>
      </c>
      <c r="E9" s="64">
        <v>28613.2</v>
      </c>
      <c r="F9" s="5"/>
      <c r="G9" s="10"/>
    </row>
    <row r="10" spans="1:7" ht="14.25">
      <c r="A10" s="2" t="s">
        <v>96</v>
      </c>
      <c r="B10" s="64">
        <v>4819.4</v>
      </c>
      <c r="C10" s="64">
        <v>4384.7</v>
      </c>
      <c r="D10" s="64">
        <v>4294.8</v>
      </c>
      <c r="E10" s="64">
        <v>4189.9</v>
      </c>
      <c r="F10" s="5"/>
      <c r="G10" s="10"/>
    </row>
    <row r="11" spans="1:7" ht="14.25">
      <c r="A11" s="2" t="s">
        <v>97</v>
      </c>
      <c r="B11" s="64">
        <v>602.8</v>
      </c>
      <c r="C11" s="64">
        <v>645.4</v>
      </c>
      <c r="D11" s="64">
        <v>499.6</v>
      </c>
      <c r="E11" s="64">
        <v>481.3</v>
      </c>
      <c r="F11" s="5"/>
      <c r="G11" s="10"/>
    </row>
    <row r="12" spans="1:7" ht="14.25">
      <c r="A12" s="2" t="s">
        <v>98</v>
      </c>
      <c r="B12" s="64">
        <v>216651.7</v>
      </c>
      <c r="C12" s="64">
        <v>221122.3</v>
      </c>
      <c r="D12" s="64">
        <v>209562.4</v>
      </c>
      <c r="E12" s="64">
        <v>212496.1</v>
      </c>
      <c r="F12" s="5"/>
      <c r="G12" s="10"/>
    </row>
    <row r="13" spans="1:7" ht="14.25">
      <c r="A13" s="2"/>
      <c r="B13" s="64"/>
      <c r="C13" s="64"/>
      <c r="D13" s="64"/>
      <c r="E13" s="64"/>
      <c r="F13" s="5"/>
      <c r="G13" s="10"/>
    </row>
    <row r="14" spans="1:7" ht="14.25">
      <c r="A14" s="2" t="s">
        <v>99</v>
      </c>
      <c r="B14" s="64">
        <f>SUM(B15:B19)</f>
        <v>1172670</v>
      </c>
      <c r="C14" s="64">
        <f>SUM(C15:C19)</f>
        <v>1112731</v>
      </c>
      <c r="D14" s="64">
        <f>SUM(D15:D19)</f>
        <v>1063905.3</v>
      </c>
      <c r="E14" s="64">
        <f>SUM(E15:E19)</f>
        <v>863529.2000000001</v>
      </c>
      <c r="F14" s="5"/>
      <c r="G14" s="10"/>
    </row>
    <row r="15" spans="1:7" ht="14.25">
      <c r="A15" s="2" t="s">
        <v>94</v>
      </c>
      <c r="B15" s="64">
        <v>611391.6</v>
      </c>
      <c r="C15" s="64">
        <v>601566.4</v>
      </c>
      <c r="D15" s="64">
        <v>571516.8</v>
      </c>
      <c r="E15" s="64">
        <v>471260.9</v>
      </c>
      <c r="F15" s="5"/>
      <c r="G15" s="10"/>
    </row>
    <row r="16" spans="1:7" ht="14.25">
      <c r="A16" s="2" t="s">
        <v>95</v>
      </c>
      <c r="B16" s="64">
        <v>8400.4</v>
      </c>
      <c r="C16" s="64">
        <v>8882.6</v>
      </c>
      <c r="D16" s="64">
        <v>10539.7</v>
      </c>
      <c r="E16" s="64">
        <v>6589.4</v>
      </c>
      <c r="F16" s="5"/>
      <c r="G16" s="10"/>
    </row>
    <row r="17" spans="1:7" ht="14.25">
      <c r="A17" s="2" t="s">
        <v>96</v>
      </c>
      <c r="B17" s="64">
        <v>24791.4</v>
      </c>
      <c r="C17" s="64">
        <v>20996.6</v>
      </c>
      <c r="D17" s="64">
        <v>19443.1</v>
      </c>
      <c r="E17" s="64">
        <v>14273.5</v>
      </c>
      <c r="F17" s="5"/>
      <c r="G17" s="10"/>
    </row>
    <row r="18" spans="1:7" ht="14.25">
      <c r="A18" s="2" t="s">
        <v>97</v>
      </c>
      <c r="B18" s="64">
        <v>12116.7</v>
      </c>
      <c r="C18" s="64">
        <v>11805</v>
      </c>
      <c r="D18" s="64">
        <v>13333.9</v>
      </c>
      <c r="E18" s="64">
        <v>9310</v>
      </c>
      <c r="F18" s="5"/>
      <c r="G18" s="10"/>
    </row>
    <row r="19" spans="1:7" ht="14.25">
      <c r="A19" s="2" t="s">
        <v>98</v>
      </c>
      <c r="B19" s="64">
        <v>515969.9</v>
      </c>
      <c r="C19" s="64">
        <v>469480.4</v>
      </c>
      <c r="D19" s="64">
        <v>449071.8</v>
      </c>
      <c r="E19" s="64">
        <v>362095.4</v>
      </c>
      <c r="F19" s="5"/>
      <c r="G19" s="10"/>
    </row>
    <row r="20" spans="1:7" ht="14.25">
      <c r="A20" s="2"/>
      <c r="B20" s="64"/>
      <c r="C20" s="64"/>
      <c r="D20" s="64"/>
      <c r="E20" s="64"/>
      <c r="F20" s="5"/>
      <c r="G20" s="10"/>
    </row>
    <row r="21" spans="1:7" ht="14.25">
      <c r="A21" s="2" t="s">
        <v>100</v>
      </c>
      <c r="B21" s="64">
        <f>SUM(B22:B26)</f>
        <v>479231.6</v>
      </c>
      <c r="C21" s="64">
        <f>SUM(C22:C26)</f>
        <v>423338.30000000005</v>
      </c>
      <c r="D21" s="64">
        <f>SUM(D22:D26)</f>
        <v>322318.3</v>
      </c>
      <c r="E21" s="64">
        <f>SUM(E22:E26)</f>
        <v>366069.80000000005</v>
      </c>
      <c r="F21" s="5"/>
      <c r="G21" s="10"/>
    </row>
    <row r="22" spans="1:7" ht="14.25">
      <c r="A22" s="2" t="s">
        <v>94</v>
      </c>
      <c r="B22" s="64">
        <v>205053.9</v>
      </c>
      <c r="C22" s="64">
        <v>201105.9</v>
      </c>
      <c r="D22" s="64">
        <v>161882</v>
      </c>
      <c r="E22" s="64">
        <v>185791.2</v>
      </c>
      <c r="F22" s="5"/>
      <c r="G22" s="10"/>
    </row>
    <row r="23" spans="1:7" ht="14.25">
      <c r="A23" s="2" t="s">
        <v>95</v>
      </c>
      <c r="B23" s="64">
        <v>4239.9</v>
      </c>
      <c r="C23" s="64">
        <v>3304.1</v>
      </c>
      <c r="D23" s="64">
        <v>2696.9</v>
      </c>
      <c r="E23" s="64">
        <v>3280.4</v>
      </c>
      <c r="F23" s="5"/>
      <c r="G23" s="10"/>
    </row>
    <row r="24" spans="1:7" ht="14.25">
      <c r="A24" s="2" t="s">
        <v>96</v>
      </c>
      <c r="B24" s="64">
        <v>731.8</v>
      </c>
      <c r="C24" s="64">
        <v>831.1</v>
      </c>
      <c r="D24" s="64">
        <v>678.1</v>
      </c>
      <c r="E24" s="64">
        <v>708.4</v>
      </c>
      <c r="F24" s="5"/>
      <c r="G24" s="10"/>
    </row>
    <row r="25" spans="1:7" ht="14.25">
      <c r="A25" s="2" t="s">
        <v>97</v>
      </c>
      <c r="B25" s="64">
        <v>609.6</v>
      </c>
      <c r="C25" s="64">
        <v>630.2</v>
      </c>
      <c r="D25" s="64">
        <v>161.4</v>
      </c>
      <c r="E25" s="64">
        <v>425.2</v>
      </c>
      <c r="F25" s="5"/>
      <c r="G25" s="10"/>
    </row>
    <row r="26" spans="1:7" ht="14.25">
      <c r="A26" s="2" t="s">
        <v>98</v>
      </c>
      <c r="B26" s="64">
        <v>268596.4</v>
      </c>
      <c r="C26" s="64">
        <v>217467</v>
      </c>
      <c r="D26" s="64">
        <v>156899.9</v>
      </c>
      <c r="E26" s="64">
        <v>175864.6</v>
      </c>
      <c r="F26" s="5"/>
      <c r="G26" s="10"/>
    </row>
    <row r="27" spans="1:7" ht="14.25">
      <c r="A27" s="2"/>
      <c r="B27" s="64"/>
      <c r="C27" s="64"/>
      <c r="D27" s="64"/>
      <c r="E27" s="64"/>
      <c r="F27" s="5"/>
      <c r="G27" s="10"/>
    </row>
    <row r="28" spans="1:7" ht="14.25">
      <c r="A28" s="2" t="s">
        <v>101</v>
      </c>
      <c r="B28" s="64">
        <f>SUM(B29:B33)</f>
        <v>125828.5</v>
      </c>
      <c r="C28" s="64">
        <f>SUM(C29:C33)</f>
        <v>138379.8</v>
      </c>
      <c r="D28" s="64">
        <f>SUM(D29:D33)</f>
        <v>106511.19999999998</v>
      </c>
      <c r="E28" s="64">
        <f>SUM(E29:E33)</f>
        <v>166192.2</v>
      </c>
      <c r="F28" s="5"/>
      <c r="G28" s="10"/>
    </row>
    <row r="29" spans="1:7" ht="14.25">
      <c r="A29" s="2" t="s">
        <v>94</v>
      </c>
      <c r="B29" s="64">
        <v>16019.2</v>
      </c>
      <c r="C29" s="64">
        <v>17545.8</v>
      </c>
      <c r="D29" s="64">
        <v>16244.6</v>
      </c>
      <c r="E29" s="64">
        <v>20451</v>
      </c>
      <c r="F29" s="5"/>
      <c r="G29" s="10"/>
    </row>
    <row r="30" spans="1:7" ht="14.25">
      <c r="A30" s="2" t="s">
        <v>95</v>
      </c>
      <c r="B30" s="64">
        <v>45910.8</v>
      </c>
      <c r="C30" s="64">
        <v>50555.9</v>
      </c>
      <c r="D30" s="64">
        <v>44451.6</v>
      </c>
      <c r="E30" s="64">
        <v>64092.7</v>
      </c>
      <c r="F30" s="5"/>
      <c r="G30" s="10"/>
    </row>
    <row r="31" spans="1:7" ht="14.25">
      <c r="A31" s="2" t="s">
        <v>96</v>
      </c>
      <c r="B31" s="64">
        <v>10105.1</v>
      </c>
      <c r="C31" s="64">
        <v>13307.9</v>
      </c>
      <c r="D31" s="64">
        <v>11486.2</v>
      </c>
      <c r="E31" s="64">
        <v>10829.1</v>
      </c>
      <c r="F31" s="5"/>
      <c r="G31" s="10"/>
    </row>
    <row r="32" spans="1:7" ht="14.25">
      <c r="A32" s="2" t="s">
        <v>97</v>
      </c>
      <c r="B32" s="64">
        <v>3862.2</v>
      </c>
      <c r="C32" s="64">
        <v>4158.2</v>
      </c>
      <c r="D32" s="64">
        <v>3269.7</v>
      </c>
      <c r="E32" s="64">
        <v>4440.7</v>
      </c>
      <c r="F32" s="5"/>
      <c r="G32" s="10"/>
    </row>
    <row r="33" spans="1:7" ht="14.25">
      <c r="A33" s="2" t="s">
        <v>98</v>
      </c>
      <c r="B33" s="64">
        <v>49931.2</v>
      </c>
      <c r="C33" s="64">
        <v>52812</v>
      </c>
      <c r="D33" s="64">
        <v>31059.1</v>
      </c>
      <c r="E33" s="64">
        <v>66378.7</v>
      </c>
      <c r="F33" s="5"/>
      <c r="G33" s="10"/>
    </row>
    <row r="34" spans="1:7" ht="14.25">
      <c r="A34" s="2"/>
      <c r="B34" s="64"/>
      <c r="C34" s="64"/>
      <c r="D34" s="64"/>
      <c r="E34" s="64"/>
      <c r="F34" s="5"/>
      <c r="G34" s="10"/>
    </row>
    <row r="35" spans="1:7" ht="14.25">
      <c r="A35" s="2" t="s">
        <v>102</v>
      </c>
      <c r="B35" s="64">
        <f>SUM(B36:B40)</f>
        <v>2113386.8</v>
      </c>
      <c r="C35" s="64">
        <f>SUM(C36:C40)</f>
        <v>2010414.9</v>
      </c>
      <c r="D35" s="64">
        <f>SUM(D36:D40)</f>
        <v>1822773</v>
      </c>
      <c r="E35" s="64">
        <f>SUM(E36:E40)</f>
        <v>1719171.3</v>
      </c>
      <c r="F35" s="5"/>
      <c r="G35" s="10"/>
    </row>
    <row r="36" spans="1:7" ht="14.25">
      <c r="A36" s="2" t="s">
        <v>94</v>
      </c>
      <c r="B36" s="64">
        <v>905158.3</v>
      </c>
      <c r="C36" s="64">
        <v>887191.6</v>
      </c>
      <c r="D36" s="64">
        <v>820748</v>
      </c>
      <c r="E36" s="64">
        <v>745037</v>
      </c>
      <c r="F36" s="5"/>
      <c r="G36" s="10"/>
    </row>
    <row r="37" spans="1:7" ht="14.25">
      <c r="A37" s="2" t="s">
        <v>95</v>
      </c>
      <c r="B37" s="64">
        <v>85564.9</v>
      </c>
      <c r="C37" s="64">
        <v>93171.1</v>
      </c>
      <c r="D37" s="64">
        <v>90444</v>
      </c>
      <c r="E37" s="64">
        <v>103308.5</v>
      </c>
      <c r="F37" s="5"/>
      <c r="G37" s="10"/>
    </row>
    <row r="38" spans="1:7" ht="14.25">
      <c r="A38" s="2" t="s">
        <v>96</v>
      </c>
      <c r="B38" s="64">
        <v>40871.8</v>
      </c>
      <c r="C38" s="64">
        <v>39887.5</v>
      </c>
      <c r="D38" s="64">
        <v>36180.1</v>
      </c>
      <c r="E38" s="64">
        <v>30143.7</v>
      </c>
      <c r="F38" s="5"/>
      <c r="G38" s="10"/>
    </row>
    <row r="39" spans="1:7" ht="14.25">
      <c r="A39" s="2" t="s">
        <v>97</v>
      </c>
      <c r="B39" s="64">
        <v>17201.1</v>
      </c>
      <c r="C39" s="64">
        <v>17243.9</v>
      </c>
      <c r="D39" s="64">
        <v>17265.7</v>
      </c>
      <c r="E39" s="64">
        <v>14664.3</v>
      </c>
      <c r="F39" s="5"/>
      <c r="G39" s="10"/>
    </row>
    <row r="40" spans="1:7" ht="14.25">
      <c r="A40" s="55" t="s">
        <v>98</v>
      </c>
      <c r="B40" s="98">
        <v>1064590.7</v>
      </c>
      <c r="C40" s="98">
        <v>972920.8</v>
      </c>
      <c r="D40" s="98">
        <v>858135.2</v>
      </c>
      <c r="E40" s="98">
        <v>826017.8</v>
      </c>
      <c r="F40" s="5"/>
      <c r="G40" s="10"/>
    </row>
    <row r="41" spans="1:7" ht="3.75" customHeight="1">
      <c r="A41" s="2"/>
      <c r="B41" s="64"/>
      <c r="C41" s="64"/>
      <c r="D41" s="64"/>
      <c r="E41" s="64"/>
      <c r="F41" s="5"/>
      <c r="G41" s="10"/>
    </row>
    <row r="42" spans="1:7" ht="13.5" customHeight="1">
      <c r="A42" s="2" t="s">
        <v>205</v>
      </c>
      <c r="B42" s="64"/>
      <c r="C42" s="64"/>
      <c r="D42" s="64"/>
      <c r="E42" s="64"/>
      <c r="F42" s="5"/>
      <c r="G42" s="10"/>
    </row>
    <row r="43" spans="1:7" ht="12.75" customHeight="1">
      <c r="A43" s="2" t="s">
        <v>103</v>
      </c>
      <c r="B43" s="64"/>
      <c r="C43" s="78"/>
      <c r="D43" s="64"/>
      <c r="E43" s="64"/>
      <c r="F43" s="5"/>
      <c r="G43" s="10"/>
    </row>
    <row r="44" spans="1:7" ht="6.75" customHeight="1">
      <c r="A44" s="2"/>
      <c r="B44" s="64"/>
      <c r="C44" s="78"/>
      <c r="D44" s="64"/>
      <c r="E44" s="64"/>
      <c r="F44" s="5"/>
      <c r="G44" s="10"/>
    </row>
    <row r="45" spans="1:7" ht="13.5" customHeight="1">
      <c r="A45" s="137" t="s">
        <v>104</v>
      </c>
      <c r="B45" s="137"/>
      <c r="C45" s="137"/>
      <c r="D45" s="137"/>
      <c r="E45" s="137"/>
      <c r="F45" s="5"/>
      <c r="G45" s="10"/>
    </row>
    <row r="46" spans="1:7" ht="13.5" customHeight="1">
      <c r="A46" s="99" t="s">
        <v>235</v>
      </c>
      <c r="B46" s="99"/>
      <c r="C46" s="99"/>
      <c r="D46" s="99"/>
      <c r="E46" s="99"/>
      <c r="F46" s="5"/>
      <c r="G46" s="10"/>
    </row>
    <row r="47" spans="1:7" ht="6.75" customHeight="1">
      <c r="A47" s="142"/>
      <c r="B47" s="64"/>
      <c r="C47" s="142"/>
      <c r="D47" s="64"/>
      <c r="E47" s="64"/>
      <c r="F47" s="5"/>
      <c r="G47" s="10"/>
    </row>
    <row r="48" spans="1:6" ht="13.5" customHeight="1">
      <c r="A48" s="2" t="s">
        <v>245</v>
      </c>
      <c r="B48" s="64"/>
      <c r="C48" s="142"/>
      <c r="D48" s="64"/>
      <c r="E48" s="64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55" t="s">
        <v>201</v>
      </c>
      <c r="B1" s="55"/>
      <c r="C1" s="55"/>
      <c r="D1" s="98"/>
      <c r="E1" s="100"/>
      <c r="F1" s="39"/>
    </row>
    <row r="2" spans="1:6" ht="14.25">
      <c r="A2" s="2"/>
      <c r="B2" s="101" t="s">
        <v>217</v>
      </c>
      <c r="C2" s="101" t="s">
        <v>218</v>
      </c>
      <c r="D2" s="101" t="s">
        <v>219</v>
      </c>
      <c r="E2" s="101" t="s">
        <v>219</v>
      </c>
      <c r="F2" s="39"/>
    </row>
    <row r="3" spans="1:6" ht="14.25">
      <c r="A3" s="57" t="s">
        <v>1</v>
      </c>
      <c r="B3" s="102">
        <v>2021</v>
      </c>
      <c r="C3" s="102">
        <v>2021</v>
      </c>
      <c r="D3" s="102">
        <v>2022</v>
      </c>
      <c r="E3" s="102">
        <v>2021</v>
      </c>
      <c r="F3" s="39"/>
    </row>
    <row r="4" spans="1:6" ht="8.25" customHeight="1">
      <c r="A4" s="60"/>
      <c r="B4" s="75"/>
      <c r="C4" s="75"/>
      <c r="D4" s="75"/>
      <c r="E4" s="75"/>
      <c r="F4" s="39"/>
    </row>
    <row r="5" spans="1:6" ht="14.25">
      <c r="A5" s="2"/>
      <c r="B5" s="128" t="s">
        <v>52</v>
      </c>
      <c r="C5" s="128"/>
      <c r="D5" s="128"/>
      <c r="E5" s="128"/>
      <c r="F5" s="39"/>
    </row>
    <row r="6" spans="1:6" ht="8.25" customHeight="1">
      <c r="A6" s="2"/>
      <c r="B6" s="69"/>
      <c r="C6" s="68"/>
      <c r="D6" s="68"/>
      <c r="E6" s="69"/>
      <c r="F6" s="39"/>
    </row>
    <row r="7" spans="1:6" ht="14.25">
      <c r="A7" s="2" t="s">
        <v>93</v>
      </c>
      <c r="B7" s="64">
        <f>SUM(B8:B12)</f>
        <v>192912.40000000002</v>
      </c>
      <c r="C7" s="64">
        <f>SUM(C8:C12)</f>
        <v>190764.3</v>
      </c>
      <c r="D7" s="64">
        <f>SUM(D8:D12)</f>
        <v>194501.7</v>
      </c>
      <c r="E7" s="64">
        <f>SUM(E8:E12)</f>
        <v>199969.30000000002</v>
      </c>
      <c r="F7" s="5"/>
    </row>
    <row r="8" spans="1:6" ht="14.25">
      <c r="A8" s="2" t="s">
        <v>94</v>
      </c>
      <c r="B8" s="64">
        <v>95365</v>
      </c>
      <c r="C8" s="64">
        <v>96141.9</v>
      </c>
      <c r="D8" s="64">
        <v>98764.3</v>
      </c>
      <c r="E8" s="64">
        <v>103476.3</v>
      </c>
      <c r="F8" s="39"/>
    </row>
    <row r="9" spans="1:6" ht="14.25">
      <c r="A9" s="2" t="s">
        <v>95</v>
      </c>
      <c r="B9" s="64">
        <v>4587.6</v>
      </c>
      <c r="C9" s="64">
        <v>4989.7</v>
      </c>
      <c r="D9" s="64">
        <v>5529.5</v>
      </c>
      <c r="E9" s="64">
        <v>5120.6</v>
      </c>
      <c r="F9" s="39"/>
    </row>
    <row r="10" spans="1:6" ht="14.25">
      <c r="A10" s="2" t="s">
        <v>96</v>
      </c>
      <c r="B10" s="64">
        <v>2050.4</v>
      </c>
      <c r="C10" s="64">
        <v>2058.4</v>
      </c>
      <c r="D10" s="64">
        <v>2259.2</v>
      </c>
      <c r="E10" s="64">
        <v>2246</v>
      </c>
      <c r="F10" s="39"/>
    </row>
    <row r="11" spans="1:6" ht="14.25">
      <c r="A11" s="2" t="s">
        <v>97</v>
      </c>
      <c r="B11" s="64">
        <v>891.6</v>
      </c>
      <c r="C11" s="64">
        <v>1041.3</v>
      </c>
      <c r="D11" s="64">
        <v>1102.6</v>
      </c>
      <c r="E11" s="64">
        <v>955.8</v>
      </c>
      <c r="F11" s="39"/>
    </row>
    <row r="12" spans="1:6" ht="14.25">
      <c r="A12" s="2" t="s">
        <v>98</v>
      </c>
      <c r="B12" s="64">
        <v>90017.8</v>
      </c>
      <c r="C12" s="64">
        <v>86533</v>
      </c>
      <c r="D12" s="64">
        <v>86846.1</v>
      </c>
      <c r="E12" s="64">
        <v>88170.6</v>
      </c>
      <c r="F12" s="39"/>
    </row>
    <row r="13" spans="1:6" ht="14.25">
      <c r="A13" s="2"/>
      <c r="B13" s="64"/>
      <c r="C13" s="64"/>
      <c r="D13" s="64"/>
      <c r="E13" s="64"/>
      <c r="F13" s="39"/>
    </row>
    <row r="14" spans="1:6" ht="14.25">
      <c r="A14" s="2" t="s">
        <v>99</v>
      </c>
      <c r="B14" s="64">
        <f>SUM(B15:B19)</f>
        <v>28874.4</v>
      </c>
      <c r="C14" s="64">
        <f>SUM(C15:C19)</f>
        <v>31404.300000000003</v>
      </c>
      <c r="D14" s="64">
        <f>SUM(D15:D19)</f>
        <v>27212.4</v>
      </c>
      <c r="E14" s="64">
        <f>SUM(E15:E19)</f>
        <v>23418.4</v>
      </c>
      <c r="F14" s="30"/>
    </row>
    <row r="15" spans="1:6" ht="14.25">
      <c r="A15" s="2" t="s">
        <v>94</v>
      </c>
      <c r="B15" s="64">
        <v>12011.4</v>
      </c>
      <c r="C15" s="64">
        <v>12290.1</v>
      </c>
      <c r="D15" s="64">
        <v>11229.5</v>
      </c>
      <c r="E15" s="64">
        <v>9331.1</v>
      </c>
      <c r="F15" s="39"/>
    </row>
    <row r="16" spans="1:6" ht="14.25">
      <c r="A16" s="2" t="s">
        <v>95</v>
      </c>
      <c r="B16" s="64">
        <v>599</v>
      </c>
      <c r="C16" s="64">
        <v>961.2</v>
      </c>
      <c r="D16" s="64">
        <v>747.2</v>
      </c>
      <c r="E16" s="64">
        <v>693.4</v>
      </c>
      <c r="F16" s="39"/>
    </row>
    <row r="17" spans="1:6" ht="14.25">
      <c r="A17" s="2" t="s">
        <v>96</v>
      </c>
      <c r="B17" s="64">
        <v>3177.6</v>
      </c>
      <c r="C17" s="64">
        <v>3747.8</v>
      </c>
      <c r="D17" s="64">
        <v>2758.6</v>
      </c>
      <c r="E17" s="64">
        <v>2475.1</v>
      </c>
      <c r="F17" s="39"/>
    </row>
    <row r="18" spans="1:6" ht="14.25">
      <c r="A18" s="2" t="s">
        <v>97</v>
      </c>
      <c r="B18" s="64">
        <v>2937</v>
      </c>
      <c r="C18" s="64">
        <v>3986.6</v>
      </c>
      <c r="D18" s="64">
        <v>2740.1</v>
      </c>
      <c r="E18" s="64">
        <v>2441.5</v>
      </c>
      <c r="F18" s="39"/>
    </row>
    <row r="19" spans="1:6" ht="14.25">
      <c r="A19" s="2" t="s">
        <v>98</v>
      </c>
      <c r="B19" s="64">
        <v>10149.4</v>
      </c>
      <c r="C19" s="64">
        <v>10418.6</v>
      </c>
      <c r="D19" s="64">
        <v>9737</v>
      </c>
      <c r="E19" s="64">
        <v>8477.3</v>
      </c>
      <c r="F19" s="39"/>
    </row>
    <row r="20" spans="1:6" ht="14.25">
      <c r="A20" s="2"/>
      <c r="B20" s="64"/>
      <c r="C20" s="64"/>
      <c r="D20" s="64"/>
      <c r="E20" s="64"/>
      <c r="F20" s="39"/>
    </row>
    <row r="21" spans="1:6" ht="14.25">
      <c r="A21" s="2" t="s">
        <v>100</v>
      </c>
      <c r="B21" s="64">
        <f>SUM(B22:B26)</f>
        <v>5802.200000000001</v>
      </c>
      <c r="C21" s="64">
        <f>SUM(C22:C26)</f>
        <v>4968.8</v>
      </c>
      <c r="D21" s="64">
        <f>SUM(D22:D26)</f>
        <v>4224.4</v>
      </c>
      <c r="E21" s="64">
        <f>SUM(E22:E26)</f>
        <v>4289.299999999999</v>
      </c>
      <c r="F21" s="5"/>
    </row>
    <row r="22" spans="1:6" ht="14.25">
      <c r="A22" s="2" t="s">
        <v>94</v>
      </c>
      <c r="B22" s="64">
        <v>2677.9</v>
      </c>
      <c r="C22" s="64">
        <v>2299.4</v>
      </c>
      <c r="D22" s="64">
        <v>1958.3</v>
      </c>
      <c r="E22" s="64">
        <v>2017.4</v>
      </c>
      <c r="F22" s="39"/>
    </row>
    <row r="23" spans="1:6" ht="14.25">
      <c r="A23" s="2" t="s">
        <v>95</v>
      </c>
      <c r="B23" s="64">
        <v>230.6</v>
      </c>
      <c r="C23" s="64">
        <v>185.5</v>
      </c>
      <c r="D23" s="64">
        <v>149.6</v>
      </c>
      <c r="E23" s="64">
        <v>130.2</v>
      </c>
      <c r="F23" s="39"/>
    </row>
    <row r="24" spans="1:6" ht="14.25">
      <c r="A24" s="2" t="s">
        <v>96</v>
      </c>
      <c r="B24" s="64">
        <v>100.4</v>
      </c>
      <c r="C24" s="64">
        <v>65.8</v>
      </c>
      <c r="D24" s="64">
        <v>60.6</v>
      </c>
      <c r="E24" s="64">
        <v>52.1</v>
      </c>
      <c r="F24" s="39"/>
    </row>
    <row r="25" spans="1:6" ht="14.25">
      <c r="A25" s="2" t="s">
        <v>97</v>
      </c>
      <c r="B25" s="64">
        <v>134.5</v>
      </c>
      <c r="C25" s="64">
        <v>105.4</v>
      </c>
      <c r="D25" s="64">
        <v>73.3</v>
      </c>
      <c r="E25" s="64">
        <v>71.5</v>
      </c>
      <c r="F25" s="39"/>
    </row>
    <row r="26" spans="1:6" ht="14.25">
      <c r="A26" s="2" t="s">
        <v>98</v>
      </c>
      <c r="B26" s="64">
        <v>2658.8</v>
      </c>
      <c r="C26" s="64">
        <v>2312.7</v>
      </c>
      <c r="D26" s="64">
        <v>1982.6</v>
      </c>
      <c r="E26" s="64">
        <v>2018.1</v>
      </c>
      <c r="F26" s="39"/>
    </row>
    <row r="27" spans="1:6" ht="14.25">
      <c r="A27" s="2"/>
      <c r="B27" s="64"/>
      <c r="C27" s="64"/>
      <c r="D27" s="64"/>
      <c r="E27" s="64"/>
      <c r="F27" s="39"/>
    </row>
    <row r="28" spans="1:6" ht="14.25">
      <c r="A28" s="2" t="s">
        <v>101</v>
      </c>
      <c r="B28" s="64">
        <f>SUM(B29:B33)</f>
        <v>17923.7</v>
      </c>
      <c r="C28" s="64">
        <f>SUM(C29:C33)</f>
        <v>16125.199999999999</v>
      </c>
      <c r="D28" s="64">
        <f>SUM(D29:D33)</f>
        <v>4112.9</v>
      </c>
      <c r="E28" s="64">
        <f>SUM(E29:E33)</f>
        <v>17204</v>
      </c>
      <c r="F28" s="5"/>
    </row>
    <row r="29" spans="1:6" ht="14.25">
      <c r="A29" s="2" t="s">
        <v>94</v>
      </c>
      <c r="B29" s="64">
        <v>1455.7</v>
      </c>
      <c r="C29" s="64">
        <v>1382.4</v>
      </c>
      <c r="D29" s="64">
        <v>793.8</v>
      </c>
      <c r="E29" s="64">
        <v>1413.4</v>
      </c>
      <c r="F29" s="39"/>
    </row>
    <row r="30" spans="1:6" ht="14.25">
      <c r="A30" s="2" t="s">
        <v>95</v>
      </c>
      <c r="B30" s="64">
        <v>918.7</v>
      </c>
      <c r="C30" s="64">
        <v>875.9</v>
      </c>
      <c r="D30" s="64">
        <v>587.2</v>
      </c>
      <c r="E30" s="64">
        <v>806.6</v>
      </c>
      <c r="F30" s="39"/>
    </row>
    <row r="31" spans="1:6" ht="14.25">
      <c r="A31" s="2" t="s">
        <v>96</v>
      </c>
      <c r="B31" s="64">
        <v>1459.3</v>
      </c>
      <c r="C31" s="64">
        <v>1194.4</v>
      </c>
      <c r="D31" s="64">
        <v>1227.2</v>
      </c>
      <c r="E31" s="64">
        <v>1210.6</v>
      </c>
      <c r="F31" s="39"/>
    </row>
    <row r="32" spans="1:6" ht="14.25">
      <c r="A32" s="2" t="s">
        <v>97</v>
      </c>
      <c r="B32" s="64">
        <v>25.8</v>
      </c>
      <c r="C32" s="64">
        <v>36.2</v>
      </c>
      <c r="D32" s="64">
        <v>43.6</v>
      </c>
      <c r="E32" s="64">
        <v>40.2</v>
      </c>
      <c r="F32" s="39"/>
    </row>
    <row r="33" spans="1:6" ht="14.25">
      <c r="A33" s="2" t="s">
        <v>98</v>
      </c>
      <c r="B33" s="64">
        <v>14064.2</v>
      </c>
      <c r="C33" s="64">
        <v>12636.3</v>
      </c>
      <c r="D33" s="64">
        <v>1461.1</v>
      </c>
      <c r="E33" s="64">
        <v>13733.2</v>
      </c>
      <c r="F33" s="39"/>
    </row>
    <row r="34" spans="1:6" ht="14.25">
      <c r="A34" s="2"/>
      <c r="B34" s="64"/>
      <c r="C34" s="64"/>
      <c r="D34" s="64"/>
      <c r="E34" s="64"/>
      <c r="F34" s="39"/>
    </row>
    <row r="35" spans="1:6" ht="14.25">
      <c r="A35" s="2" t="s">
        <v>105</v>
      </c>
      <c r="B35" s="64">
        <f>SUM(B36:B40)</f>
        <v>245819.4</v>
      </c>
      <c r="C35" s="64">
        <f>SUM(C36:C40)</f>
        <v>243585.7</v>
      </c>
      <c r="D35" s="64">
        <f>SUM(D36:D40)</f>
        <v>230479.3</v>
      </c>
      <c r="E35" s="64">
        <f>SUM(E36:E40)</f>
        <v>245118.69999999998</v>
      </c>
      <c r="F35" s="39"/>
    </row>
    <row r="36" spans="1:6" ht="14.25">
      <c r="A36" s="2" t="s">
        <v>94</v>
      </c>
      <c r="B36" s="64">
        <v>111619.4</v>
      </c>
      <c r="C36" s="64">
        <v>112234.8</v>
      </c>
      <c r="D36" s="64">
        <v>112890.7</v>
      </c>
      <c r="E36" s="64">
        <v>116332</v>
      </c>
      <c r="F36" s="39"/>
    </row>
    <row r="37" spans="1:6" ht="14.25">
      <c r="A37" s="2" t="s">
        <v>95</v>
      </c>
      <c r="B37" s="64">
        <v>6348.2</v>
      </c>
      <c r="C37" s="64">
        <v>7025.1</v>
      </c>
      <c r="D37" s="64">
        <v>7031.8</v>
      </c>
      <c r="E37" s="64">
        <v>6758.4</v>
      </c>
      <c r="F37" s="39"/>
    </row>
    <row r="38" spans="1:6" ht="14.25">
      <c r="A38" s="2" t="s">
        <v>96</v>
      </c>
      <c r="B38" s="64">
        <v>6800.1</v>
      </c>
      <c r="C38" s="64">
        <v>7078.8</v>
      </c>
      <c r="D38" s="64">
        <v>6323.3</v>
      </c>
      <c r="E38" s="64">
        <v>5990.9</v>
      </c>
      <c r="F38" s="39"/>
    </row>
    <row r="39" spans="1:6" ht="14.25">
      <c r="A39" s="2" t="s">
        <v>97</v>
      </c>
      <c r="B39" s="64">
        <v>3988.9</v>
      </c>
      <c r="C39" s="64">
        <v>5169.6</v>
      </c>
      <c r="D39" s="64">
        <v>3959.4</v>
      </c>
      <c r="E39" s="64">
        <v>3509</v>
      </c>
      <c r="F39" s="39"/>
    </row>
    <row r="40" spans="1:6" ht="14.25">
      <c r="A40" s="55" t="s">
        <v>98</v>
      </c>
      <c r="B40" s="98">
        <v>117062.8</v>
      </c>
      <c r="C40" s="98">
        <v>112077.4</v>
      </c>
      <c r="D40" s="98">
        <v>100274.1</v>
      </c>
      <c r="E40" s="98">
        <v>112528.4</v>
      </c>
      <c r="F40" s="39"/>
    </row>
    <row r="41" spans="1:6" ht="3.75" customHeight="1">
      <c r="A41" s="2"/>
      <c r="B41" s="64"/>
      <c r="C41" s="64"/>
      <c r="D41" s="64"/>
      <c r="E41" s="64"/>
      <c r="F41" s="39"/>
    </row>
    <row r="42" spans="1:6" ht="13.5" customHeight="1">
      <c r="A42" s="2" t="s">
        <v>205</v>
      </c>
      <c r="B42" s="64"/>
      <c r="C42" s="64"/>
      <c r="D42" s="64"/>
      <c r="E42" s="64"/>
      <c r="F42" s="39"/>
    </row>
    <row r="43" spans="1:6" ht="13.5" customHeight="1">
      <c r="A43" s="2" t="s">
        <v>103</v>
      </c>
      <c r="B43" s="38"/>
      <c r="C43" s="38"/>
      <c r="D43" s="37"/>
      <c r="E43" s="22"/>
      <c r="F43" s="39"/>
    </row>
    <row r="44" spans="1:6" ht="6.75" customHeight="1">
      <c r="A44" s="142"/>
      <c r="B44" s="22"/>
      <c r="C44" s="22"/>
      <c r="D44" s="37"/>
      <c r="E44" s="22"/>
      <c r="F44" s="39"/>
    </row>
    <row r="45" spans="1:6" ht="13.5" customHeight="1">
      <c r="A45" s="138" t="s">
        <v>104</v>
      </c>
      <c r="B45" s="138"/>
      <c r="C45" s="138"/>
      <c r="D45" s="138"/>
      <c r="E45" s="138"/>
      <c r="F45" s="39"/>
    </row>
    <row r="46" spans="1:6" ht="13.5" customHeight="1">
      <c r="A46" s="82" t="s">
        <v>235</v>
      </c>
      <c r="B46" s="82"/>
      <c r="C46" s="82"/>
      <c r="D46" s="82"/>
      <c r="E46" s="82"/>
      <c r="F46" s="39"/>
    </row>
    <row r="47" spans="1:6" ht="6.75" customHeight="1">
      <c r="A47" s="142"/>
      <c r="B47" s="38"/>
      <c r="C47" s="38"/>
      <c r="D47" s="37"/>
      <c r="E47" s="22"/>
      <c r="F47" s="39"/>
    </row>
    <row r="48" spans="1:6" ht="13.5" customHeight="1">
      <c r="A48" s="2" t="s">
        <v>245</v>
      </c>
      <c r="B48" s="142"/>
      <c r="C48" s="142"/>
      <c r="D48" s="64"/>
      <c r="E48" s="142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103" t="s">
        <v>202</v>
      </c>
      <c r="B1" s="104"/>
      <c r="C1" s="64"/>
      <c r="D1" s="104"/>
      <c r="E1" s="104"/>
      <c r="F1" s="5"/>
    </row>
    <row r="2" spans="1:6" ht="14.25">
      <c r="A2" s="104"/>
      <c r="B2" s="85" t="s">
        <v>217</v>
      </c>
      <c r="C2" s="85" t="s">
        <v>218</v>
      </c>
      <c r="D2" s="85" t="s">
        <v>219</v>
      </c>
      <c r="E2" s="85" t="s">
        <v>219</v>
      </c>
      <c r="F2" s="5"/>
    </row>
    <row r="3" spans="1:6" ht="14.25">
      <c r="A3" s="105" t="s">
        <v>106</v>
      </c>
      <c r="B3" s="86">
        <v>2021</v>
      </c>
      <c r="C3" s="86">
        <v>2021</v>
      </c>
      <c r="D3" s="86">
        <v>2022</v>
      </c>
      <c r="E3" s="86">
        <v>2021</v>
      </c>
      <c r="F3" s="5"/>
    </row>
    <row r="4" spans="1:6" ht="8.25" customHeight="1">
      <c r="A4" s="106"/>
      <c r="B4" s="75"/>
      <c r="C4" s="75"/>
      <c r="D4" s="61"/>
      <c r="E4" s="61"/>
      <c r="F4" s="11"/>
    </row>
    <row r="5" spans="1:6" ht="14.25">
      <c r="A5" s="104"/>
      <c r="B5" s="128" t="s">
        <v>107</v>
      </c>
      <c r="C5" s="128"/>
      <c r="D5" s="128"/>
      <c r="E5" s="128"/>
      <c r="F5" s="16"/>
    </row>
    <row r="6" spans="1:6" ht="7.5" customHeight="1">
      <c r="A6" s="104"/>
      <c r="B6" s="65"/>
      <c r="C6" s="107"/>
      <c r="D6" s="60"/>
      <c r="E6" s="60"/>
      <c r="F6" s="16"/>
    </row>
    <row r="7" spans="1:6" ht="14.25">
      <c r="A7" s="104" t="s">
        <v>108</v>
      </c>
      <c r="B7" s="75">
        <v>128377.9</v>
      </c>
      <c r="C7" s="75">
        <v>130903.6</v>
      </c>
      <c r="D7" s="75">
        <v>109588.4</v>
      </c>
      <c r="E7" s="64">
        <v>86733.4</v>
      </c>
      <c r="F7" s="5"/>
    </row>
    <row r="8" spans="1:6" ht="14.25">
      <c r="A8" s="104" t="s">
        <v>109</v>
      </c>
      <c r="B8" s="75">
        <v>2992.1</v>
      </c>
      <c r="C8" s="75">
        <v>2897.6</v>
      </c>
      <c r="D8" s="75">
        <v>2259</v>
      </c>
      <c r="E8" s="64">
        <v>2765.1</v>
      </c>
      <c r="F8" s="5"/>
    </row>
    <row r="9" spans="1:6" ht="14.25">
      <c r="A9" s="104" t="s">
        <v>110</v>
      </c>
      <c r="B9" s="75">
        <v>7656.9</v>
      </c>
      <c r="C9" s="75">
        <v>9468.4</v>
      </c>
      <c r="D9" s="75">
        <v>8299.4</v>
      </c>
      <c r="E9" s="64">
        <v>4577.4</v>
      </c>
      <c r="F9" s="5"/>
    </row>
    <row r="10" spans="1:6" ht="14.25">
      <c r="A10" s="104" t="s">
        <v>111</v>
      </c>
      <c r="B10" s="75">
        <v>12532.5</v>
      </c>
      <c r="C10" s="75">
        <v>13432.3</v>
      </c>
      <c r="D10" s="75">
        <v>10604.6</v>
      </c>
      <c r="E10" s="64">
        <v>10134.1</v>
      </c>
      <c r="F10" s="5"/>
    </row>
    <row r="11" spans="1:6" ht="14.25">
      <c r="A11" s="104" t="s">
        <v>112</v>
      </c>
      <c r="B11" s="75">
        <v>9181.6</v>
      </c>
      <c r="C11" s="75">
        <v>12257.2</v>
      </c>
      <c r="D11" s="75">
        <v>11802.2</v>
      </c>
      <c r="E11" s="64">
        <v>7732.3</v>
      </c>
      <c r="F11" s="5"/>
    </row>
    <row r="12" spans="1:6" ht="14.25">
      <c r="A12" s="104" t="s">
        <v>113</v>
      </c>
      <c r="B12" s="75">
        <v>7354.2</v>
      </c>
      <c r="C12" s="75">
        <v>11294</v>
      </c>
      <c r="D12" s="75">
        <v>6030.9</v>
      </c>
      <c r="E12" s="64">
        <v>5568.3</v>
      </c>
      <c r="F12" s="5"/>
    </row>
    <row r="13" spans="1:6" ht="14.25">
      <c r="A13" s="104" t="s">
        <v>114</v>
      </c>
      <c r="B13" s="75">
        <v>26236.2</v>
      </c>
      <c r="C13" s="75">
        <v>26771.9</v>
      </c>
      <c r="D13" s="75">
        <v>18770.7</v>
      </c>
      <c r="E13" s="64">
        <v>13514.9</v>
      </c>
      <c r="F13" s="5"/>
    </row>
    <row r="14" spans="1:6" ht="14.25">
      <c r="A14" s="104" t="s">
        <v>115</v>
      </c>
      <c r="B14" s="75">
        <v>35872</v>
      </c>
      <c r="C14" s="75">
        <v>30740</v>
      </c>
      <c r="D14" s="75">
        <v>29647.2</v>
      </c>
      <c r="E14" s="64">
        <v>26504.6</v>
      </c>
      <c r="F14" s="5"/>
    </row>
    <row r="15" spans="1:6" ht="14.25">
      <c r="A15" s="104" t="s">
        <v>116</v>
      </c>
      <c r="B15" s="75">
        <v>26477.4</v>
      </c>
      <c r="C15" s="75">
        <v>23941.4</v>
      </c>
      <c r="D15" s="75">
        <v>22108.4</v>
      </c>
      <c r="E15" s="64">
        <v>15868.7</v>
      </c>
      <c r="F15" s="5"/>
    </row>
    <row r="16" spans="1:6" ht="14.25">
      <c r="A16" s="104" t="s">
        <v>117</v>
      </c>
      <c r="B16" s="75">
        <v>4331.2</v>
      </c>
      <c r="C16" s="75">
        <v>5454.7</v>
      </c>
      <c r="D16" s="75">
        <v>4247.6</v>
      </c>
      <c r="E16" s="64">
        <v>3738.4</v>
      </c>
      <c r="F16" s="5"/>
    </row>
    <row r="17" spans="1:6" ht="14.25">
      <c r="A17" s="104" t="s">
        <v>118</v>
      </c>
      <c r="B17" s="75">
        <v>1813.4</v>
      </c>
      <c r="C17" s="75">
        <v>1977.2</v>
      </c>
      <c r="D17" s="75">
        <v>1558.9</v>
      </c>
      <c r="E17" s="64">
        <v>1615</v>
      </c>
      <c r="F17" s="5"/>
    </row>
    <row r="18" spans="1:6" ht="14.25">
      <c r="A18" s="104" t="s">
        <v>119</v>
      </c>
      <c r="B18" s="75">
        <v>2232.2</v>
      </c>
      <c r="C18" s="75">
        <v>3190.2</v>
      </c>
      <c r="D18" s="75">
        <v>2447.8</v>
      </c>
      <c r="E18" s="64">
        <v>1935.6</v>
      </c>
      <c r="F18" s="5"/>
    </row>
    <row r="19" spans="1:6" ht="14.25">
      <c r="A19" s="104" t="s">
        <v>120</v>
      </c>
      <c r="B19" s="75">
        <v>23946.7</v>
      </c>
      <c r="C19" s="75">
        <v>23232.1</v>
      </c>
      <c r="D19" s="75">
        <v>20275.2</v>
      </c>
      <c r="E19" s="64">
        <v>22785.6</v>
      </c>
      <c r="F19" s="5"/>
    </row>
    <row r="20" spans="1:6" ht="14.25">
      <c r="A20" s="104" t="s">
        <v>121</v>
      </c>
      <c r="B20" s="75">
        <v>1307</v>
      </c>
      <c r="C20" s="75">
        <v>1103.3</v>
      </c>
      <c r="D20" s="75">
        <v>896.8</v>
      </c>
      <c r="E20" s="64">
        <v>1042</v>
      </c>
      <c r="F20" s="5"/>
    </row>
    <row r="21" spans="1:6" ht="14.25">
      <c r="A21" s="104" t="s">
        <v>122</v>
      </c>
      <c r="B21" s="75">
        <v>2136.1</v>
      </c>
      <c r="C21" s="75">
        <v>2104.2</v>
      </c>
      <c r="D21" s="75">
        <v>2155.6</v>
      </c>
      <c r="E21" s="64">
        <v>1679</v>
      </c>
      <c r="F21" s="5"/>
    </row>
    <row r="22" spans="1:6" ht="14.25">
      <c r="A22" s="104" t="s">
        <v>123</v>
      </c>
      <c r="B22" s="75">
        <v>2735.2</v>
      </c>
      <c r="C22" s="75">
        <v>2813.5</v>
      </c>
      <c r="D22" s="75">
        <v>2237.3</v>
      </c>
      <c r="E22" s="64">
        <v>2350.8</v>
      </c>
      <c r="F22" s="5"/>
    </row>
    <row r="23" spans="1:6" ht="14.25">
      <c r="A23" s="104" t="s">
        <v>124</v>
      </c>
      <c r="B23" s="75">
        <v>14866.1</v>
      </c>
      <c r="C23" s="75">
        <v>14299</v>
      </c>
      <c r="D23" s="75">
        <v>12752</v>
      </c>
      <c r="E23" s="64">
        <v>15105.7</v>
      </c>
      <c r="F23" s="5"/>
    </row>
    <row r="24" spans="1:6" ht="14.25">
      <c r="A24" s="104" t="s">
        <v>125</v>
      </c>
      <c r="B24" s="75">
        <v>728078.5</v>
      </c>
      <c r="C24" s="75">
        <v>706697</v>
      </c>
      <c r="D24" s="75">
        <v>664771.6</v>
      </c>
      <c r="E24" s="64">
        <v>612658.6</v>
      </c>
      <c r="F24" s="5"/>
    </row>
    <row r="25" spans="1:6" ht="14.25">
      <c r="A25" s="104" t="s">
        <v>126</v>
      </c>
      <c r="B25" s="75">
        <v>1350.7</v>
      </c>
      <c r="C25" s="75">
        <v>818.4</v>
      </c>
      <c r="D25" s="75">
        <v>1144.3</v>
      </c>
      <c r="E25" s="64">
        <v>819.9</v>
      </c>
      <c r="F25" s="5"/>
    </row>
    <row r="26" spans="1:6" ht="14.25">
      <c r="A26" s="104" t="s">
        <v>127</v>
      </c>
      <c r="B26" s="75">
        <v>88083</v>
      </c>
      <c r="C26" s="75">
        <v>103016</v>
      </c>
      <c r="D26" s="75">
        <v>86500.8</v>
      </c>
      <c r="E26" s="64">
        <v>68092.4</v>
      </c>
      <c r="F26" s="5"/>
    </row>
    <row r="27" spans="1:6" ht="14.25">
      <c r="A27" s="104" t="s">
        <v>128</v>
      </c>
      <c r="B27" s="75">
        <v>25475.1</v>
      </c>
      <c r="C27" s="75">
        <v>23099.4</v>
      </c>
      <c r="D27" s="75">
        <v>27789.4</v>
      </c>
      <c r="E27" s="64">
        <v>22490.6</v>
      </c>
      <c r="F27" s="5"/>
    </row>
    <row r="28" spans="1:6" ht="14.25">
      <c r="A28" s="104" t="s">
        <v>129</v>
      </c>
      <c r="B28" s="75">
        <v>254287.4</v>
      </c>
      <c r="C28" s="75">
        <v>233322</v>
      </c>
      <c r="D28" s="75">
        <v>220920.3</v>
      </c>
      <c r="E28" s="64">
        <v>213970.6</v>
      </c>
      <c r="F28" s="5"/>
    </row>
    <row r="29" spans="1:6" ht="14.25">
      <c r="A29" s="104" t="s">
        <v>131</v>
      </c>
      <c r="B29" s="75">
        <v>124520.2</v>
      </c>
      <c r="C29" s="75">
        <v>121469.8</v>
      </c>
      <c r="D29" s="75">
        <v>105256.6</v>
      </c>
      <c r="E29" s="64">
        <v>110728.4</v>
      </c>
      <c r="F29" s="5"/>
    </row>
    <row r="30" spans="1:6" ht="14.25">
      <c r="A30" s="104" t="s">
        <v>132</v>
      </c>
      <c r="B30" s="75">
        <v>27956.6</v>
      </c>
      <c r="C30" s="75">
        <v>22010.9</v>
      </c>
      <c r="D30" s="75">
        <v>26145.2</v>
      </c>
      <c r="E30" s="64">
        <v>17992</v>
      </c>
      <c r="F30" s="5"/>
    </row>
    <row r="31" spans="1:6" ht="14.25">
      <c r="A31" s="104" t="s">
        <v>133</v>
      </c>
      <c r="B31" s="75">
        <v>883.5</v>
      </c>
      <c r="C31" s="75">
        <v>650.1</v>
      </c>
      <c r="D31" s="75">
        <v>700.1</v>
      </c>
      <c r="E31" s="64">
        <v>838.1</v>
      </c>
      <c r="F31" s="5"/>
    </row>
    <row r="32" spans="1:6" ht="14.25">
      <c r="A32" s="104" t="s">
        <v>134</v>
      </c>
      <c r="B32" s="75">
        <v>1161.9</v>
      </c>
      <c r="C32" s="75">
        <v>1350.2</v>
      </c>
      <c r="D32" s="75">
        <v>1211.4</v>
      </c>
      <c r="E32" s="64">
        <v>722</v>
      </c>
      <c r="F32" s="5"/>
    </row>
    <row r="33" spans="1:6" ht="14.25">
      <c r="A33" s="104" t="s">
        <v>135</v>
      </c>
      <c r="B33" s="75">
        <v>5822.5</v>
      </c>
      <c r="C33" s="75">
        <v>5336.4</v>
      </c>
      <c r="D33" s="75">
        <v>4715.1</v>
      </c>
      <c r="E33" s="64">
        <v>4955.9</v>
      </c>
      <c r="F33" s="5"/>
    </row>
    <row r="34" spans="1:6" ht="14.25">
      <c r="A34" s="104" t="s">
        <v>136</v>
      </c>
      <c r="B34" s="75">
        <v>1540</v>
      </c>
      <c r="C34" s="75">
        <v>1258.4</v>
      </c>
      <c r="D34" s="75">
        <v>1203.9</v>
      </c>
      <c r="E34" s="64">
        <v>1218</v>
      </c>
      <c r="F34" s="5"/>
    </row>
    <row r="35" spans="1:6" ht="14.25">
      <c r="A35" s="104" t="s">
        <v>231</v>
      </c>
      <c r="B35" s="75">
        <v>1432.4</v>
      </c>
      <c r="C35" s="75">
        <v>1238.4</v>
      </c>
      <c r="D35" s="75">
        <v>937.7</v>
      </c>
      <c r="E35" s="64">
        <v>2554.2</v>
      </c>
      <c r="F35" s="5"/>
    </row>
    <row r="36" spans="1:6" ht="14.25">
      <c r="A36" s="104" t="s">
        <v>137</v>
      </c>
      <c r="B36" s="75">
        <v>104355.6</v>
      </c>
      <c r="C36" s="75">
        <v>97126.6</v>
      </c>
      <c r="D36" s="75">
        <v>90011.9</v>
      </c>
      <c r="E36" s="64">
        <v>79270.3</v>
      </c>
      <c r="F36" s="5"/>
    </row>
    <row r="37" spans="1:6" ht="14.25">
      <c r="A37" s="104" t="s">
        <v>138</v>
      </c>
      <c r="B37" s="75">
        <v>2776.2</v>
      </c>
      <c r="C37" s="75">
        <v>3326.8</v>
      </c>
      <c r="D37" s="75">
        <v>3188.7</v>
      </c>
      <c r="E37" s="64">
        <v>2257.6</v>
      </c>
      <c r="F37" s="5"/>
    </row>
    <row r="38" spans="1:6" ht="14.25">
      <c r="A38" s="104" t="s">
        <v>139</v>
      </c>
      <c r="B38" s="75">
        <v>5491.2</v>
      </c>
      <c r="C38" s="75">
        <v>6452.4</v>
      </c>
      <c r="D38" s="75">
        <v>6610.2</v>
      </c>
      <c r="E38" s="64">
        <v>4485.7</v>
      </c>
      <c r="F38" s="5"/>
    </row>
    <row r="39" spans="1:6" ht="14.25">
      <c r="A39" s="104" t="s">
        <v>140</v>
      </c>
      <c r="B39" s="75">
        <v>8511.5</v>
      </c>
      <c r="C39" s="75">
        <v>9139</v>
      </c>
      <c r="D39" s="75">
        <v>7292.6</v>
      </c>
      <c r="E39" s="64">
        <v>6438.5</v>
      </c>
      <c r="F39" s="5"/>
    </row>
    <row r="40" spans="1:6" ht="14.25">
      <c r="A40" s="104" t="s">
        <v>141</v>
      </c>
      <c r="B40" s="75">
        <v>1280.2</v>
      </c>
      <c r="C40" s="75">
        <v>1419.1</v>
      </c>
      <c r="D40" s="75">
        <v>1111.2</v>
      </c>
      <c r="E40" s="64">
        <v>1256</v>
      </c>
      <c r="F40" s="5"/>
    </row>
    <row r="41" spans="1:6" ht="14.25">
      <c r="A41" s="104" t="s">
        <v>142</v>
      </c>
      <c r="B41" s="75">
        <v>3625.9</v>
      </c>
      <c r="C41" s="75">
        <v>4034.2</v>
      </c>
      <c r="D41" s="75">
        <v>4674</v>
      </c>
      <c r="E41" s="64">
        <v>4271.4</v>
      </c>
      <c r="F41" s="5"/>
    </row>
    <row r="42" spans="1:6" ht="14.25">
      <c r="A42" s="104" t="s">
        <v>143</v>
      </c>
      <c r="B42" s="75">
        <v>67474.6</v>
      </c>
      <c r="C42" s="75">
        <v>70316.7</v>
      </c>
      <c r="D42" s="75">
        <v>73355.2</v>
      </c>
      <c r="E42" s="64">
        <v>68899.8</v>
      </c>
      <c r="F42" s="5"/>
    </row>
    <row r="43" spans="1:6" ht="14.25">
      <c r="A43" s="104" t="s">
        <v>144</v>
      </c>
      <c r="B43" s="75">
        <v>21.6</v>
      </c>
      <c r="C43" s="75">
        <v>57.3</v>
      </c>
      <c r="D43" s="75">
        <v>35.9</v>
      </c>
      <c r="E43" s="64">
        <v>13.4</v>
      </c>
      <c r="F43" s="5"/>
    </row>
    <row r="44" spans="1:6" ht="14.25">
      <c r="A44" s="104" t="s">
        <v>145</v>
      </c>
      <c r="B44" s="75">
        <v>20402.3</v>
      </c>
      <c r="C44" s="75">
        <v>20846.8</v>
      </c>
      <c r="D44" s="75">
        <v>21829.2</v>
      </c>
      <c r="E44" s="64">
        <v>19107.6</v>
      </c>
      <c r="F44" s="5"/>
    </row>
    <row r="45" spans="1:6" ht="14.25">
      <c r="A45" s="104" t="s">
        <v>146</v>
      </c>
      <c r="B45" s="75">
        <v>7560.2</v>
      </c>
      <c r="C45" s="75">
        <v>9210.8</v>
      </c>
      <c r="D45" s="75">
        <v>9192.8</v>
      </c>
      <c r="E45" s="64">
        <v>7842.5</v>
      </c>
      <c r="F45" s="5"/>
    </row>
    <row r="46" spans="1:6" ht="14.25">
      <c r="A46" s="104" t="s">
        <v>227</v>
      </c>
      <c r="B46" s="75">
        <v>1614</v>
      </c>
      <c r="C46" s="75">
        <v>2673.4</v>
      </c>
      <c r="D46" s="75">
        <v>4051.8</v>
      </c>
      <c r="E46" s="64">
        <v>1888.6</v>
      </c>
      <c r="F46" s="5"/>
    </row>
    <row r="47" spans="1:6" ht="14.25">
      <c r="A47" s="104" t="s">
        <v>147</v>
      </c>
      <c r="B47" s="75">
        <v>3678.3</v>
      </c>
      <c r="C47" s="75">
        <v>2148.5</v>
      </c>
      <c r="D47" s="75">
        <v>2733.7</v>
      </c>
      <c r="E47" s="64">
        <v>2730.9</v>
      </c>
      <c r="F47" s="5"/>
    </row>
    <row r="48" spans="1:6" ht="14.25">
      <c r="A48" s="104" t="s">
        <v>148</v>
      </c>
      <c r="B48" s="75">
        <v>2640</v>
      </c>
      <c r="C48" s="75">
        <v>2367</v>
      </c>
      <c r="D48" s="75">
        <v>1925.8</v>
      </c>
      <c r="E48" s="64">
        <v>2757.7</v>
      </c>
      <c r="F48" s="5"/>
    </row>
    <row r="49" spans="1:6" ht="14.25">
      <c r="A49" s="104" t="s">
        <v>193</v>
      </c>
      <c r="B49" s="75">
        <v>3574.1</v>
      </c>
      <c r="C49" s="75">
        <v>2549.5</v>
      </c>
      <c r="D49" s="75">
        <v>2399.6</v>
      </c>
      <c r="E49" s="64">
        <v>2386.8</v>
      </c>
      <c r="F49" s="5"/>
    </row>
    <row r="50" spans="1:6" ht="15.75" customHeight="1">
      <c r="A50" s="103" t="s">
        <v>149</v>
      </c>
      <c r="B50" s="108">
        <v>905158.3</v>
      </c>
      <c r="C50" s="108">
        <v>887191.6</v>
      </c>
      <c r="D50" s="108">
        <v>820748</v>
      </c>
      <c r="E50" s="98">
        <v>745037</v>
      </c>
      <c r="F50" s="5"/>
    </row>
    <row r="51" spans="1:6" ht="3.75" customHeight="1">
      <c r="A51" s="104"/>
      <c r="B51" s="64"/>
      <c r="C51" s="64"/>
      <c r="D51" s="109"/>
      <c r="E51" s="109"/>
      <c r="F51" s="5"/>
    </row>
    <row r="52" spans="1:6" ht="13.5" customHeight="1">
      <c r="A52" s="104" t="s">
        <v>205</v>
      </c>
      <c r="B52" s="104"/>
      <c r="C52" s="64"/>
      <c r="D52" s="104"/>
      <c r="E52" s="104"/>
      <c r="F52" s="5"/>
    </row>
    <row r="53" spans="1:6" ht="13.5" customHeight="1">
      <c r="A53" s="104" t="s">
        <v>238</v>
      </c>
      <c r="B53" s="104"/>
      <c r="C53" s="64"/>
      <c r="D53" s="104"/>
      <c r="E53" s="104"/>
      <c r="F53" s="5"/>
    </row>
    <row r="54" spans="1:6" ht="6.75" customHeight="1">
      <c r="A54" s="104"/>
      <c r="B54" s="104"/>
      <c r="C54" s="64"/>
      <c r="D54" s="104"/>
      <c r="E54" s="104"/>
      <c r="F54" s="5"/>
    </row>
    <row r="55" spans="1:6" ht="13.5" customHeight="1">
      <c r="A55" s="139" t="s">
        <v>151</v>
      </c>
      <c r="B55" s="139"/>
      <c r="C55" s="139"/>
      <c r="D55" s="139"/>
      <c r="E55" s="139"/>
      <c r="F55" s="5"/>
    </row>
    <row r="56" spans="1:6" ht="13.5" customHeight="1">
      <c r="A56" s="110" t="s">
        <v>235</v>
      </c>
      <c r="B56" s="110"/>
      <c r="C56" s="110"/>
      <c r="D56" s="110"/>
      <c r="E56" s="110"/>
      <c r="F56" s="5"/>
    </row>
    <row r="57" spans="1:6" ht="6.75" customHeight="1">
      <c r="A57" s="78"/>
      <c r="B57" s="104"/>
      <c r="C57" s="64"/>
      <c r="D57" s="104"/>
      <c r="E57" s="104"/>
      <c r="F57" s="5"/>
    </row>
    <row r="58" spans="1:5" ht="13.5" customHeight="1">
      <c r="A58" s="104" t="s">
        <v>245</v>
      </c>
      <c r="B58" s="78"/>
      <c r="C58" s="64"/>
      <c r="D58" s="78"/>
      <c r="E58" s="78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trade, Economic Research Service, ERS, U.S. Department of Agriculture, USDA</cp:keywords>
  <dc:description/>
  <cp:lastModifiedBy>Meyer, Leslie - REE-ERS, Washington, DC</cp:lastModifiedBy>
  <cp:lastPrinted>2020-02-25T19:58:42Z</cp:lastPrinted>
  <dcterms:created xsi:type="dcterms:W3CDTF">2017-10-04T18:25:11Z</dcterms:created>
  <dcterms:modified xsi:type="dcterms:W3CDTF">2022-03-11T13:02:57Z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